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bb\Dropbox (Personal)\AA_SCAN_LepNet\LepNet_&amp;_SCAN\SCAN_Lepnet_ADBC_Museum_Information\LepNet_Museums &amp; Collection Information\Final_Deliverables\"/>
    </mc:Choice>
  </mc:AlternateContent>
  <bookViews>
    <workbookView xWindow="0" yWindow="0" windowWidth="28800" windowHeight="10950"/>
  </bookViews>
  <sheets>
    <sheet name="Summary 2016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5" i="1" l="1"/>
  <c r="AB104" i="1"/>
  <c r="O103" i="1"/>
  <c r="AB103" i="1" s="1"/>
  <c r="AB102" i="1"/>
  <c r="AB101" i="1"/>
  <c r="V99" i="1"/>
  <c r="V100" i="1" s="1"/>
  <c r="N99" i="1"/>
  <c r="N100" i="1" s="1"/>
  <c r="F99" i="1"/>
  <c r="F100" i="1" s="1"/>
  <c r="AA98" i="1"/>
  <c r="Z98" i="1"/>
  <c r="Y98" i="1"/>
  <c r="Y95" i="1" s="1"/>
  <c r="Y99" i="1" s="1"/>
  <c r="Y100" i="1" s="1"/>
  <c r="X98" i="1"/>
  <c r="W98" i="1"/>
  <c r="V98" i="1"/>
  <c r="U98" i="1"/>
  <c r="T98" i="1"/>
  <c r="S98" i="1"/>
  <c r="R98" i="1"/>
  <c r="Q98" i="1"/>
  <c r="Q95" i="1" s="1"/>
  <c r="Q99" i="1" s="1"/>
  <c r="Q100" i="1" s="1"/>
  <c r="P98" i="1"/>
  <c r="O98" i="1"/>
  <c r="N98" i="1"/>
  <c r="M98" i="1"/>
  <c r="L98" i="1"/>
  <c r="K98" i="1"/>
  <c r="J98" i="1"/>
  <c r="I98" i="1"/>
  <c r="I95" i="1" s="1"/>
  <c r="I99" i="1" s="1"/>
  <c r="I100" i="1" s="1"/>
  <c r="H98" i="1"/>
  <c r="G98" i="1"/>
  <c r="F98" i="1"/>
  <c r="E98" i="1"/>
  <c r="D98" i="1"/>
  <c r="C98" i="1"/>
  <c r="B98" i="1"/>
  <c r="AB98" i="1" s="1"/>
  <c r="AA97" i="1"/>
  <c r="Z97" i="1"/>
  <c r="Y97" i="1"/>
  <c r="X97" i="1"/>
  <c r="W97" i="1"/>
  <c r="V97" i="1"/>
  <c r="U97" i="1"/>
  <c r="T97" i="1"/>
  <c r="T95" i="1" s="1"/>
  <c r="T99" i="1" s="1"/>
  <c r="T100" i="1" s="1"/>
  <c r="S97" i="1"/>
  <c r="R97" i="1"/>
  <c r="Q97" i="1"/>
  <c r="P97" i="1"/>
  <c r="O97" i="1"/>
  <c r="N97" i="1"/>
  <c r="M97" i="1"/>
  <c r="L97" i="1"/>
  <c r="L95" i="1" s="1"/>
  <c r="L99" i="1" s="1"/>
  <c r="L100" i="1" s="1"/>
  <c r="K97" i="1"/>
  <c r="J97" i="1"/>
  <c r="I97" i="1"/>
  <c r="H97" i="1"/>
  <c r="G97" i="1"/>
  <c r="F97" i="1"/>
  <c r="E97" i="1"/>
  <c r="D97" i="1"/>
  <c r="D95" i="1" s="1"/>
  <c r="D99" i="1" s="1"/>
  <c r="D100" i="1" s="1"/>
  <c r="C97" i="1"/>
  <c r="C95" i="1" s="1"/>
  <c r="C99" i="1" s="1"/>
  <c r="C100" i="1" s="1"/>
  <c r="B97" i="1"/>
  <c r="B95" i="1" s="1"/>
  <c r="AB96" i="1"/>
  <c r="AA95" i="1"/>
  <c r="AA99" i="1" s="1"/>
  <c r="AA100" i="1" s="1"/>
  <c r="Z95" i="1"/>
  <c r="Z99" i="1" s="1"/>
  <c r="Z100" i="1" s="1"/>
  <c r="X95" i="1"/>
  <c r="X99" i="1" s="1"/>
  <c r="W95" i="1"/>
  <c r="W99" i="1" s="1"/>
  <c r="W100" i="1" s="1"/>
  <c r="V95" i="1"/>
  <c r="U95" i="1"/>
  <c r="U99" i="1" s="1"/>
  <c r="U100" i="1" s="1"/>
  <c r="S95" i="1"/>
  <c r="S99" i="1" s="1"/>
  <c r="S100" i="1" s="1"/>
  <c r="R95" i="1"/>
  <c r="R99" i="1" s="1"/>
  <c r="R100" i="1" s="1"/>
  <c r="P95" i="1"/>
  <c r="P99" i="1" s="1"/>
  <c r="P100" i="1" s="1"/>
  <c r="O95" i="1"/>
  <c r="O99" i="1" s="1"/>
  <c r="O100" i="1" s="1"/>
  <c r="N95" i="1"/>
  <c r="M95" i="1"/>
  <c r="M99" i="1" s="1"/>
  <c r="M100" i="1" s="1"/>
  <c r="K95" i="1"/>
  <c r="K99" i="1" s="1"/>
  <c r="K100" i="1" s="1"/>
  <c r="J95" i="1"/>
  <c r="J99" i="1" s="1"/>
  <c r="J100" i="1" s="1"/>
  <c r="H95" i="1"/>
  <c r="H99" i="1" s="1"/>
  <c r="H100" i="1" s="1"/>
  <c r="G95" i="1"/>
  <c r="G99" i="1" s="1"/>
  <c r="G100" i="1" s="1"/>
  <c r="F95" i="1"/>
  <c r="E95" i="1"/>
  <c r="E99" i="1" s="1"/>
  <c r="E100" i="1" s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B99" i="1" l="1"/>
  <c r="AB95" i="1"/>
  <c r="AB97" i="1"/>
  <c r="AB99" i="1" l="1"/>
  <c r="B100" i="1"/>
  <c r="AB100" i="1" s="1"/>
</calcChain>
</file>

<file path=xl/sharedStrings.xml><?xml version="1.0" encoding="utf-8"?>
<sst xmlns="http://schemas.openxmlformats.org/spreadsheetml/2006/main" count="132" uniqueCount="132">
  <si>
    <t>Univ FL</t>
  </si>
  <si>
    <t>Colorado St</t>
  </si>
  <si>
    <t>Yale</t>
  </si>
  <si>
    <t>UC Davis</t>
  </si>
  <si>
    <t>Oregon St</t>
  </si>
  <si>
    <t>Mich State</t>
  </si>
  <si>
    <t>Mississippi</t>
  </si>
  <si>
    <t>Harvard  MCZ</t>
  </si>
  <si>
    <t>Arizona St</t>
  </si>
  <si>
    <t>ANSP</t>
  </si>
  <si>
    <t>Ohio St</t>
  </si>
  <si>
    <t>UMSP</t>
  </si>
  <si>
    <t>Milwaukee PM</t>
  </si>
  <si>
    <t>Georgia</t>
  </si>
  <si>
    <t>Denver MNS</t>
  </si>
  <si>
    <t>Kansas State</t>
  </si>
  <si>
    <t>U Idaho</t>
  </si>
  <si>
    <t>Clemson</t>
  </si>
  <si>
    <t>UN Reno</t>
  </si>
  <si>
    <t>Northern Arizona U.</t>
  </si>
  <si>
    <t>Purdue</t>
  </si>
  <si>
    <t>New Mexico St</t>
  </si>
  <si>
    <t>Utah</t>
  </si>
  <si>
    <t>Delaware</t>
  </si>
  <si>
    <t>Western Washington U</t>
  </si>
  <si>
    <t>Alaska</t>
  </si>
  <si>
    <t>Total</t>
  </si>
  <si>
    <t>Acanthopteroctetidae</t>
  </si>
  <si>
    <t>Acrolophidae</t>
  </si>
  <si>
    <t>Drepanidae</t>
  </si>
  <si>
    <t>Adelidae</t>
  </si>
  <si>
    <t>Alucitidae</t>
  </si>
  <si>
    <t>Argyresthiidae</t>
  </si>
  <si>
    <t>Attevidae</t>
  </si>
  <si>
    <t>Autostichidae</t>
  </si>
  <si>
    <t>Batrachedridae</t>
  </si>
  <si>
    <t>Bedelliidae</t>
  </si>
  <si>
    <t>Blastobasidae</t>
  </si>
  <si>
    <t>Bombycidae</t>
  </si>
  <si>
    <t>Bucculatricidae</t>
  </si>
  <si>
    <t>Carposinidae</t>
  </si>
  <si>
    <t>Chimabachidae</t>
  </si>
  <si>
    <t>Choreutidae</t>
  </si>
  <si>
    <t>Coleophoridae</t>
  </si>
  <si>
    <t>Copromorphidae</t>
  </si>
  <si>
    <t>Cosmopterigidae</t>
  </si>
  <si>
    <t>Cossidae</t>
  </si>
  <si>
    <t>Crambidae</t>
  </si>
  <si>
    <t>Dalceridae</t>
  </si>
  <si>
    <t>Doidae</t>
  </si>
  <si>
    <t>Douglasiidae</t>
  </si>
  <si>
    <t>Dudgeoneidae</t>
  </si>
  <si>
    <t>Elachistidae</t>
  </si>
  <si>
    <t>Epermeniidae</t>
  </si>
  <si>
    <t>Epipyropidae</t>
  </si>
  <si>
    <t>Erebidae</t>
  </si>
  <si>
    <t>Eriocraniidae</t>
  </si>
  <si>
    <t>Euteliidae</t>
  </si>
  <si>
    <t>Galacticidae</t>
  </si>
  <si>
    <t>Gelechiidae</t>
  </si>
  <si>
    <t>Geometridae</t>
  </si>
  <si>
    <t>Glyphipterigidae</t>
  </si>
  <si>
    <t>Gracillariidae</t>
  </si>
  <si>
    <t>Heliodinidae</t>
  </si>
  <si>
    <t>Heliozelidae</t>
  </si>
  <si>
    <t>Hepialidae</t>
  </si>
  <si>
    <t>Hyblaeidae</t>
  </si>
  <si>
    <t>Incurvariidae</t>
  </si>
  <si>
    <t>Lacturidae</t>
  </si>
  <si>
    <t>Lasiocampidae</t>
  </si>
  <si>
    <t>Limacodidae</t>
  </si>
  <si>
    <t>Lyonetiidae</t>
  </si>
  <si>
    <t>Lypusidae</t>
  </si>
  <si>
    <t>Megalopygidae</t>
  </si>
  <si>
    <t>Micropterigidae</t>
  </si>
  <si>
    <t>Mimallonidae</t>
  </si>
  <si>
    <t>Momphidae</t>
  </si>
  <si>
    <t>Nepticulidae</t>
  </si>
  <si>
    <t>Noctuidae</t>
  </si>
  <si>
    <t>Nolidae</t>
  </si>
  <si>
    <t>Notodontidae</t>
  </si>
  <si>
    <t>Oecophoridae</t>
  </si>
  <si>
    <t>Opostegidae</t>
  </si>
  <si>
    <t>Peleopodidae</t>
  </si>
  <si>
    <t>Plutellidae</t>
  </si>
  <si>
    <t>Praydidae</t>
  </si>
  <si>
    <t>Prodoxidae</t>
  </si>
  <si>
    <t>Psychidae</t>
  </si>
  <si>
    <t>Pterolonchidae</t>
  </si>
  <si>
    <t>Pterophoridae</t>
  </si>
  <si>
    <t>Pyralidae</t>
  </si>
  <si>
    <t>Saturniidae</t>
  </si>
  <si>
    <t>Schreckensteiniidae</t>
  </si>
  <si>
    <t>Scythrididae</t>
  </si>
  <si>
    <t>Sematuridae</t>
  </si>
  <si>
    <t>Sesiidae</t>
  </si>
  <si>
    <t>Sphingidae</t>
  </si>
  <si>
    <t>Stathmopodidae</t>
  </si>
  <si>
    <t>Thyatiridae</t>
  </si>
  <si>
    <t>Thyrididae</t>
  </si>
  <si>
    <t>Tineidae</t>
  </si>
  <si>
    <t>Tischeriidae</t>
  </si>
  <si>
    <t>Tortricidae</t>
  </si>
  <si>
    <t>Uraniidae</t>
  </si>
  <si>
    <t>Urodidae</t>
  </si>
  <si>
    <t>Xyloryctidae</t>
  </si>
  <si>
    <t>Yponomeutidae</t>
  </si>
  <si>
    <t>Ypsolophidae</t>
  </si>
  <si>
    <t>Zygaenidae</t>
  </si>
  <si>
    <t>Butterflies &amp; Skippers</t>
  </si>
  <si>
    <t>Hedylidae</t>
  </si>
  <si>
    <t>Hesperiidae</t>
  </si>
  <si>
    <t>Lycaenidae</t>
  </si>
  <si>
    <t>Nymphalidae</t>
  </si>
  <si>
    <t>Papilionidae</t>
  </si>
  <si>
    <t>Pieridae</t>
  </si>
  <si>
    <t>Riodinidae</t>
  </si>
  <si>
    <t>Misc macro moths (From All)</t>
  </si>
  <si>
    <t>Misc micro moths  (From All)</t>
  </si>
  <si>
    <t>Any misc leps  (From All)</t>
  </si>
  <si>
    <t>Total Ided to family</t>
  </si>
  <si>
    <t>Total not to family (NA)</t>
  </si>
  <si>
    <t>total Moths</t>
  </si>
  <si>
    <t>total butterflies</t>
  </si>
  <si>
    <t>TOTAL LEP SPECIMENS</t>
  </si>
  <si>
    <t>Difference between total and number to b digitized</t>
  </si>
  <si>
    <t>Total # pinned specimens for LepNet</t>
  </si>
  <si>
    <t>Total # larval specimens for LepNet</t>
  </si>
  <si>
    <t>Total Pinned &amp; larval for LepNet</t>
  </si>
  <si>
    <t># of specimens for High-Res imaging</t>
  </si>
  <si>
    <t>(see WWU 2400)</t>
  </si>
  <si>
    <t>Smartphone 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</si>
</sst>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1" xfId="0" applyNumberFormat="1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1" xfId="0" applyNumberFormat="1" applyFill="1" applyBorder="1"/>
    <xf numFmtId="3" fontId="2" fillId="2" borderId="0" xfId="0" applyNumberFormat="1" applyFont="1" applyFill="1"/>
    <xf numFmtId="164" fontId="0" fillId="2" borderId="1" xfId="0" applyNumberFormat="1" applyFill="1" applyBorder="1"/>
    <xf numFmtId="3" fontId="0" fillId="3" borderId="1" xfId="0" applyNumberFormat="1" applyFill="1" applyBorder="1"/>
    <xf numFmtId="3" fontId="3" fillId="3" borderId="1" xfId="0" applyNumberFormat="1" applyFont="1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C000"/>
  </sheetPr>
  <dimension ref="A1:AB105"/>
  <sheetViews>
    <sheetView tabSelected="1" workbookViewId="0">
      <pane xSplit="1" ySplit="1" topLeftCell="P79" activePane="bottomRight" state="frozen"/>
      <selection pane="topRight" activeCell="B1" sqref="B1"/>
      <selection pane="bottomLeft" activeCell="A2" sqref="A2"/>
      <selection pane="bottomRight" activeCell="B101" sqref="B101"/>
    </sheetView>
  </sheetViews>
  <sheetFormatPr defaultColWidth="9.140625" defaultRowHeight="15" x14ac:dyDescent="0.25"/>
  <cols>
    <col min="1" max="1" width="86.7109375" style="2" customWidth="1"/>
    <col min="2" max="2" width="12.85546875" style="1" customWidth="1"/>
    <col min="3" max="3" width="12.7109375" style="2" customWidth="1"/>
    <col min="4" max="4" width="10" style="2" customWidth="1"/>
    <col min="5" max="5" width="9.28515625" style="2" customWidth="1"/>
    <col min="6" max="6" width="12.140625" style="2" customWidth="1"/>
    <col min="7" max="7" width="10.28515625" style="2" customWidth="1"/>
    <col min="8" max="8" width="11.5703125" style="2" customWidth="1"/>
    <col min="9" max="9" width="12.42578125" style="2" customWidth="1"/>
    <col min="10" max="10" width="9.28515625" style="2" customWidth="1"/>
    <col min="11" max="11" width="8.28515625" style="2" customWidth="1"/>
    <col min="12" max="12" width="11.140625" style="2" bestFit="1" customWidth="1"/>
    <col min="13" max="13" width="9.28515625" style="2" customWidth="1"/>
    <col min="14" max="14" width="14.42578125" style="2" customWidth="1"/>
    <col min="15" max="15" width="9.28515625" style="2" customWidth="1"/>
    <col min="16" max="16" width="10.28515625" style="2" customWidth="1"/>
    <col min="17" max="17" width="9.28515625" style="2" customWidth="1"/>
    <col min="18" max="18" width="9.42578125" style="2" customWidth="1"/>
    <col min="19" max="20" width="9.28515625" style="2" customWidth="1"/>
    <col min="21" max="21" width="11" style="2" customWidth="1"/>
    <col min="22" max="22" width="9.28515625" style="2" customWidth="1"/>
    <col min="23" max="23" width="11" style="2" customWidth="1"/>
    <col min="24" max="25" width="9.28515625" style="2" customWidth="1"/>
    <col min="26" max="26" width="9.28515625" style="2" bestFit="1" customWidth="1"/>
    <col min="27" max="27" width="9.28515625" style="2" customWidth="1"/>
    <col min="28" max="28" width="13.85546875" style="2" bestFit="1" customWidth="1"/>
    <col min="29" max="16384" width="9.140625" style="2"/>
  </cols>
  <sheetData>
    <row r="1" spans="1:28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28" x14ac:dyDescent="0.25">
      <c r="A2" s="1" t="s">
        <v>27</v>
      </c>
      <c r="B2" s="1">
        <v>0</v>
      </c>
      <c r="C2" s="1">
        <v>1.01</v>
      </c>
      <c r="D2" s="1">
        <v>10.1</v>
      </c>
      <c r="E2" s="1">
        <v>0</v>
      </c>
      <c r="F2" s="1">
        <v>0</v>
      </c>
      <c r="G2" s="1">
        <v>1.02</v>
      </c>
      <c r="H2" s="1">
        <v>1.8360000000000001</v>
      </c>
      <c r="I2" s="1">
        <v>2.04</v>
      </c>
      <c r="J2" s="1">
        <v>0</v>
      </c>
      <c r="K2" s="1">
        <v>3.0300000000000002</v>
      </c>
      <c r="L2" s="1">
        <v>0</v>
      </c>
      <c r="M2" s="1">
        <v>0</v>
      </c>
      <c r="N2" s="1">
        <v>0</v>
      </c>
      <c r="O2" s="1">
        <v>0</v>
      </c>
      <c r="P2" s="1">
        <v>4.08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1.02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f t="shared" ref="AB2:AB65" si="0">SUM(B2:AA2)</f>
        <v>24.135999999999999</v>
      </c>
    </row>
    <row r="3" spans="1:28" x14ac:dyDescent="0.25">
      <c r="A3" s="1" t="s">
        <v>28</v>
      </c>
      <c r="B3" s="1">
        <v>4986.75</v>
      </c>
      <c r="C3" s="1">
        <v>0</v>
      </c>
      <c r="D3" s="1">
        <v>0</v>
      </c>
      <c r="E3" s="1">
        <v>751.44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f t="shared" si="0"/>
        <v>5738.1900000000005</v>
      </c>
    </row>
    <row r="4" spans="1:28" x14ac:dyDescent="0.25">
      <c r="A4" s="1" t="s">
        <v>29</v>
      </c>
      <c r="B4" s="1">
        <v>2377.8777136707286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f t="shared" si="0"/>
        <v>2377.8777136707286</v>
      </c>
    </row>
    <row r="5" spans="1:28" x14ac:dyDescent="0.25">
      <c r="A5" s="1" t="s">
        <v>30</v>
      </c>
      <c r="B5" s="1">
        <v>171.13000000000002</v>
      </c>
      <c r="C5" s="1">
        <v>38.380000000000003</v>
      </c>
      <c r="D5" s="1">
        <v>10.1</v>
      </c>
      <c r="E5" s="1">
        <v>141.4</v>
      </c>
      <c r="F5" s="1">
        <v>68.680000000000007</v>
      </c>
      <c r="G5" s="1">
        <v>48.96</v>
      </c>
      <c r="H5" s="1">
        <v>117.26100000000001</v>
      </c>
      <c r="I5" s="1">
        <v>0</v>
      </c>
      <c r="J5" s="1">
        <v>102</v>
      </c>
      <c r="K5" s="1">
        <v>144.43</v>
      </c>
      <c r="L5" s="1">
        <v>0</v>
      </c>
      <c r="M5" s="1">
        <v>0</v>
      </c>
      <c r="N5" s="1">
        <v>0</v>
      </c>
      <c r="O5" s="1">
        <v>10.199999999999999</v>
      </c>
      <c r="P5" s="1">
        <v>20.399999999999999</v>
      </c>
      <c r="Q5" s="1">
        <v>0</v>
      </c>
      <c r="R5" s="1">
        <v>0</v>
      </c>
      <c r="S5" s="1">
        <v>4.08</v>
      </c>
      <c r="T5" s="1">
        <v>0</v>
      </c>
      <c r="U5" s="1">
        <v>0</v>
      </c>
      <c r="V5" s="1">
        <v>113.22</v>
      </c>
      <c r="W5" s="1">
        <v>0</v>
      </c>
      <c r="X5" s="1">
        <v>0</v>
      </c>
      <c r="Y5" s="1">
        <v>4.08</v>
      </c>
      <c r="Z5" s="1">
        <v>0</v>
      </c>
      <c r="AA5" s="1">
        <v>0</v>
      </c>
      <c r="AB5" s="1">
        <f t="shared" si="0"/>
        <v>994.32100000000003</v>
      </c>
    </row>
    <row r="6" spans="1:28" x14ac:dyDescent="0.25">
      <c r="A6" s="1" t="s">
        <v>31</v>
      </c>
      <c r="B6" s="1">
        <v>209.81273944153483</v>
      </c>
      <c r="C6" s="1">
        <v>33.33</v>
      </c>
      <c r="D6" s="1">
        <v>10.1</v>
      </c>
      <c r="E6" s="1">
        <v>16.16</v>
      </c>
      <c r="F6" s="1">
        <v>42.924999999999997</v>
      </c>
      <c r="G6" s="1">
        <v>1.02</v>
      </c>
      <c r="H6" s="1">
        <v>5.4540000000000006</v>
      </c>
      <c r="I6" s="1">
        <v>15.3</v>
      </c>
      <c r="J6" s="1">
        <v>0</v>
      </c>
      <c r="K6" s="1">
        <v>42.42</v>
      </c>
      <c r="L6" s="1">
        <v>0</v>
      </c>
      <c r="M6" s="1">
        <v>36.72</v>
      </c>
      <c r="N6" s="1">
        <v>0</v>
      </c>
      <c r="O6" s="1">
        <v>0</v>
      </c>
      <c r="P6" s="1">
        <v>50.49</v>
      </c>
      <c r="Q6" s="1">
        <v>7.1400000000000006</v>
      </c>
      <c r="R6" s="1">
        <v>0</v>
      </c>
      <c r="S6" s="1">
        <v>0</v>
      </c>
      <c r="T6" s="1">
        <v>0</v>
      </c>
      <c r="U6" s="1">
        <v>0</v>
      </c>
      <c r="V6" s="1">
        <v>1.02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f t="shared" si="0"/>
        <v>471.89173944153481</v>
      </c>
    </row>
    <row r="7" spans="1:28" x14ac:dyDescent="0.25">
      <c r="A7" s="1" t="s">
        <v>32</v>
      </c>
      <c r="B7" s="1">
        <v>349.68789906922473</v>
      </c>
      <c r="C7" s="1">
        <v>28.28</v>
      </c>
      <c r="D7" s="1">
        <v>0</v>
      </c>
      <c r="E7" s="1">
        <v>11.312000000000001</v>
      </c>
      <c r="F7" s="1">
        <v>34.340000000000003</v>
      </c>
      <c r="G7" s="1">
        <v>34.68</v>
      </c>
      <c r="H7" s="1">
        <v>123.62400000000001</v>
      </c>
      <c r="I7" s="1">
        <v>201.96</v>
      </c>
      <c r="J7" s="1">
        <v>10.199999999999999</v>
      </c>
      <c r="K7" s="1">
        <v>0</v>
      </c>
      <c r="L7" s="1">
        <v>0</v>
      </c>
      <c r="M7" s="1">
        <v>7.1400000000000006</v>
      </c>
      <c r="N7" s="1">
        <v>0</v>
      </c>
      <c r="O7" s="1">
        <v>2.04</v>
      </c>
      <c r="P7" s="1">
        <v>76.5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1.02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f t="shared" si="0"/>
        <v>880.78389906922473</v>
      </c>
    </row>
    <row r="8" spans="1:28" x14ac:dyDescent="0.25">
      <c r="A8" s="1" t="s">
        <v>33</v>
      </c>
      <c r="B8" s="1">
        <v>699.37579813844945</v>
      </c>
      <c r="C8" s="1">
        <v>0</v>
      </c>
      <c r="D8" s="1">
        <v>202</v>
      </c>
      <c r="E8" s="1">
        <v>0</v>
      </c>
      <c r="F8" s="1">
        <v>0</v>
      </c>
      <c r="G8" s="1">
        <v>127.5</v>
      </c>
      <c r="H8" s="1">
        <v>297.24299999999999</v>
      </c>
      <c r="I8" s="1">
        <v>0</v>
      </c>
      <c r="J8" s="1">
        <v>10.199999999999999</v>
      </c>
      <c r="K8" s="1">
        <v>90.990900000000011</v>
      </c>
      <c r="L8" s="1">
        <v>0</v>
      </c>
      <c r="M8" s="1">
        <v>0</v>
      </c>
      <c r="N8" s="1">
        <v>0</v>
      </c>
      <c r="O8" s="1">
        <v>0</v>
      </c>
      <c r="P8" s="1">
        <v>10.199999999999999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113.22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f t="shared" si="0"/>
        <v>1550.7296981384495</v>
      </c>
    </row>
    <row r="9" spans="1:28" x14ac:dyDescent="0.25">
      <c r="A9" s="1" t="s">
        <v>34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35.700000000000003</v>
      </c>
      <c r="H9" s="1">
        <v>599.03100000000006</v>
      </c>
      <c r="I9" s="1">
        <v>0</v>
      </c>
      <c r="J9" s="1">
        <v>20.399999999999999</v>
      </c>
      <c r="K9" s="1">
        <v>2.02</v>
      </c>
      <c r="L9" s="1">
        <v>0</v>
      </c>
      <c r="M9" s="1">
        <v>0</v>
      </c>
      <c r="N9" s="1">
        <v>0</v>
      </c>
      <c r="O9" s="1">
        <v>0</v>
      </c>
      <c r="P9" s="1">
        <v>10.199999999999999</v>
      </c>
      <c r="Q9" s="1">
        <v>0</v>
      </c>
      <c r="R9" s="1">
        <v>0</v>
      </c>
      <c r="S9" s="1">
        <v>6.12</v>
      </c>
      <c r="T9" s="1">
        <v>0</v>
      </c>
      <c r="U9" s="1">
        <v>0</v>
      </c>
      <c r="V9" s="1">
        <v>1.02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f t="shared" si="0"/>
        <v>674.4910000000001</v>
      </c>
    </row>
    <row r="10" spans="1:28" x14ac:dyDescent="0.25">
      <c r="A10" s="1" t="s">
        <v>35</v>
      </c>
      <c r="B10" s="1">
        <v>190.75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32.723999999999997</v>
      </c>
      <c r="I10" s="1">
        <v>0</v>
      </c>
      <c r="J10" s="1">
        <v>5.0999999999999996</v>
      </c>
      <c r="K10" s="1">
        <v>5.05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1.02</v>
      </c>
      <c r="T10" s="1">
        <v>0</v>
      </c>
      <c r="U10" s="1">
        <v>0</v>
      </c>
      <c r="V10" s="1">
        <v>1.02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f t="shared" si="0"/>
        <v>235.66400000000002</v>
      </c>
    </row>
    <row r="11" spans="1:28" x14ac:dyDescent="0.25">
      <c r="A11" s="1" t="s">
        <v>36</v>
      </c>
      <c r="B11" s="1">
        <v>0</v>
      </c>
      <c r="C11" s="1">
        <v>0</v>
      </c>
      <c r="D11" s="1">
        <v>0</v>
      </c>
      <c r="E11" s="1">
        <v>4.04</v>
      </c>
      <c r="F11" s="1">
        <v>0</v>
      </c>
      <c r="G11" s="1">
        <v>11.22</v>
      </c>
      <c r="H11" s="1">
        <v>0</v>
      </c>
      <c r="I11" s="1">
        <v>0</v>
      </c>
      <c r="J11" s="1">
        <v>5.0999999999999996</v>
      </c>
      <c r="K11" s="1">
        <v>24.240000000000002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2.04</v>
      </c>
      <c r="R11" s="1">
        <v>0</v>
      </c>
      <c r="S11" s="1">
        <v>0</v>
      </c>
      <c r="T11" s="1">
        <v>0</v>
      </c>
      <c r="U11" s="1">
        <v>0</v>
      </c>
      <c r="V11" s="1">
        <v>1.02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f t="shared" si="0"/>
        <v>47.660000000000004</v>
      </c>
    </row>
    <row r="12" spans="1:28" x14ac:dyDescent="0.25">
      <c r="A12" s="1" t="s">
        <v>37</v>
      </c>
      <c r="B12" s="1">
        <v>415.29</v>
      </c>
      <c r="C12" s="1">
        <v>0</v>
      </c>
      <c r="D12" s="1">
        <v>0</v>
      </c>
      <c r="E12" s="1">
        <v>230.28</v>
      </c>
      <c r="F12" s="1">
        <v>34.340000000000003</v>
      </c>
      <c r="G12" s="1">
        <v>27.54</v>
      </c>
      <c r="H12" s="1">
        <v>2375.2170000000001</v>
      </c>
      <c r="I12" s="1">
        <v>266.47500000000002</v>
      </c>
      <c r="J12" s="1">
        <v>61.2</v>
      </c>
      <c r="K12" s="1">
        <v>448.44</v>
      </c>
      <c r="L12" s="1">
        <v>0</v>
      </c>
      <c r="M12" s="1">
        <v>0</v>
      </c>
      <c r="N12" s="1">
        <v>0</v>
      </c>
      <c r="O12" s="1">
        <v>65.28</v>
      </c>
      <c r="P12" s="1">
        <v>51</v>
      </c>
      <c r="Q12" s="1">
        <v>14.280000000000001</v>
      </c>
      <c r="R12" s="1">
        <v>0</v>
      </c>
      <c r="S12" s="1">
        <v>2.04</v>
      </c>
      <c r="T12" s="1">
        <v>0</v>
      </c>
      <c r="U12" s="1">
        <v>21.42</v>
      </c>
      <c r="V12" s="1">
        <v>113.22</v>
      </c>
      <c r="W12" s="1">
        <v>0</v>
      </c>
      <c r="X12" s="1">
        <v>0</v>
      </c>
      <c r="Y12" s="1">
        <v>3.06</v>
      </c>
      <c r="Z12" s="1">
        <v>0</v>
      </c>
      <c r="AA12" s="1">
        <v>0</v>
      </c>
      <c r="AB12" s="1">
        <f t="shared" si="0"/>
        <v>4129.0820000000012</v>
      </c>
    </row>
    <row r="13" spans="1:28" x14ac:dyDescent="0.25">
      <c r="A13" s="1" t="s">
        <v>38</v>
      </c>
      <c r="B13" s="1">
        <v>660.52158713075778</v>
      </c>
      <c r="C13" s="1">
        <v>5.05</v>
      </c>
      <c r="D13" s="1">
        <v>0</v>
      </c>
      <c r="E13" s="1">
        <v>1006.768</v>
      </c>
      <c r="F13" s="1">
        <v>0</v>
      </c>
      <c r="G13" s="1">
        <v>237.66</v>
      </c>
      <c r="H13" s="1">
        <v>0</v>
      </c>
      <c r="I13" s="1">
        <v>114.75</v>
      </c>
      <c r="J13" s="1">
        <v>5.0999999999999996</v>
      </c>
      <c r="K13" s="1">
        <v>0</v>
      </c>
      <c r="L13" s="1">
        <v>0</v>
      </c>
      <c r="M13" s="1">
        <v>124.032</v>
      </c>
      <c r="N13" s="1">
        <v>0</v>
      </c>
      <c r="O13" s="1">
        <v>0</v>
      </c>
      <c r="P13" s="1">
        <v>10.199999999999999</v>
      </c>
      <c r="Q13" s="1">
        <v>25.581600000000002</v>
      </c>
      <c r="R13" s="1">
        <v>0</v>
      </c>
      <c r="S13" s="1">
        <v>71.400000000000006</v>
      </c>
      <c r="T13" s="1">
        <v>14.892000000000001</v>
      </c>
      <c r="U13" s="1">
        <v>0</v>
      </c>
      <c r="V13" s="1">
        <v>215.22</v>
      </c>
      <c r="W13" s="1">
        <v>2.04</v>
      </c>
      <c r="X13" s="1">
        <v>306</v>
      </c>
      <c r="Y13" s="1">
        <v>17.34</v>
      </c>
      <c r="Z13" s="1">
        <v>0</v>
      </c>
      <c r="AA13" s="1">
        <v>0</v>
      </c>
      <c r="AB13" s="1">
        <f t="shared" si="0"/>
        <v>2816.5551871307575</v>
      </c>
    </row>
    <row r="14" spans="1:28" x14ac:dyDescent="0.25">
      <c r="A14" s="1" t="s">
        <v>39</v>
      </c>
      <c r="B14" s="1">
        <v>130.80000000000001</v>
      </c>
      <c r="C14" s="1">
        <v>1.3332000000000002</v>
      </c>
      <c r="D14" s="1">
        <v>10.1</v>
      </c>
      <c r="E14" s="1">
        <v>8.08</v>
      </c>
      <c r="F14" s="1">
        <v>0</v>
      </c>
      <c r="G14" s="1">
        <v>40.799999999999997</v>
      </c>
      <c r="H14" s="1">
        <v>501.76800000000003</v>
      </c>
      <c r="I14" s="1">
        <v>0</v>
      </c>
      <c r="J14" s="1">
        <v>5.0999999999999996</v>
      </c>
      <c r="K14" s="1">
        <v>191.9</v>
      </c>
      <c r="L14" s="1">
        <v>0</v>
      </c>
      <c r="M14" s="1">
        <v>0</v>
      </c>
      <c r="N14" s="1">
        <v>0</v>
      </c>
      <c r="O14" s="1">
        <v>0</v>
      </c>
      <c r="P14" s="1">
        <v>10.199999999999999</v>
      </c>
      <c r="Q14" s="1">
        <v>7.1400000000000006</v>
      </c>
      <c r="R14" s="1">
        <v>0</v>
      </c>
      <c r="S14" s="1">
        <v>4.08</v>
      </c>
      <c r="T14" s="1">
        <v>0</v>
      </c>
      <c r="U14" s="1">
        <v>4.08</v>
      </c>
      <c r="V14" s="1">
        <v>113.22</v>
      </c>
      <c r="W14" s="1">
        <v>0</v>
      </c>
      <c r="X14" s="1">
        <v>0</v>
      </c>
      <c r="Y14" s="1">
        <v>12.24</v>
      </c>
      <c r="Z14" s="1">
        <v>0</v>
      </c>
      <c r="AA14" s="1">
        <v>0</v>
      </c>
      <c r="AB14" s="1">
        <f t="shared" si="0"/>
        <v>1040.8412000000001</v>
      </c>
    </row>
    <row r="15" spans="1:28" x14ac:dyDescent="0.25">
      <c r="A15" s="1" t="s">
        <v>40</v>
      </c>
      <c r="B15" s="1">
        <v>139.8751596276899</v>
      </c>
      <c r="C15" s="1">
        <v>22.725000000000001</v>
      </c>
      <c r="D15" s="1">
        <v>5.05</v>
      </c>
      <c r="E15" s="1">
        <v>5.6560000000000006</v>
      </c>
      <c r="F15" s="1">
        <v>4.2925000000000004</v>
      </c>
      <c r="G15" s="1">
        <v>1.02</v>
      </c>
      <c r="H15" s="1">
        <v>66.356999999999999</v>
      </c>
      <c r="I15" s="1">
        <v>19.125</v>
      </c>
      <c r="J15" s="1">
        <v>51</v>
      </c>
      <c r="K15" s="1">
        <v>4.04</v>
      </c>
      <c r="L15" s="1">
        <v>0</v>
      </c>
      <c r="M15" s="1">
        <v>0</v>
      </c>
      <c r="N15" s="1">
        <v>0</v>
      </c>
      <c r="O15" s="1">
        <v>0</v>
      </c>
      <c r="P15" s="1">
        <v>76.5</v>
      </c>
      <c r="Q15" s="1">
        <v>0</v>
      </c>
      <c r="R15" s="1">
        <v>0</v>
      </c>
      <c r="S15" s="1">
        <v>3.06</v>
      </c>
      <c r="T15" s="1">
        <v>0</v>
      </c>
      <c r="U15" s="1">
        <v>0</v>
      </c>
      <c r="V15" s="1">
        <v>1.02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f t="shared" si="0"/>
        <v>399.72065962768988</v>
      </c>
    </row>
    <row r="16" spans="1:28" x14ac:dyDescent="0.25">
      <c r="A16" s="1" t="s">
        <v>41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7.07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1.02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f t="shared" si="0"/>
        <v>8.09</v>
      </c>
    </row>
    <row r="17" spans="1:28" x14ac:dyDescent="0.25">
      <c r="A17" s="1" t="s">
        <v>42</v>
      </c>
      <c r="B17" s="1">
        <v>909.18853757998431</v>
      </c>
      <c r="C17" s="1">
        <v>35.35</v>
      </c>
      <c r="D17" s="1">
        <v>0</v>
      </c>
      <c r="E17" s="1">
        <v>8.08</v>
      </c>
      <c r="F17" s="1">
        <v>85.85</v>
      </c>
      <c r="G17" s="1">
        <v>49.980000000000004</v>
      </c>
      <c r="H17" s="1">
        <v>37.268999999999998</v>
      </c>
      <c r="I17" s="1">
        <v>139.536</v>
      </c>
      <c r="J17" s="1">
        <v>10.199999999999999</v>
      </c>
      <c r="K17" s="1">
        <v>18.18</v>
      </c>
      <c r="L17" s="1">
        <v>0</v>
      </c>
      <c r="M17" s="1">
        <v>0</v>
      </c>
      <c r="N17" s="1">
        <v>0</v>
      </c>
      <c r="O17" s="1">
        <v>16.32</v>
      </c>
      <c r="P17" s="1">
        <v>2.5499999999999998</v>
      </c>
      <c r="Q17" s="1">
        <v>0</v>
      </c>
      <c r="R17" s="1">
        <v>0</v>
      </c>
      <c r="S17" s="1">
        <v>0</v>
      </c>
      <c r="T17" s="1">
        <v>24.072000000000003</v>
      </c>
      <c r="U17" s="1">
        <v>0</v>
      </c>
      <c r="V17" s="1">
        <v>1.02</v>
      </c>
      <c r="W17" s="1">
        <v>1.02</v>
      </c>
      <c r="X17" s="1">
        <v>0</v>
      </c>
      <c r="Y17" s="1">
        <v>0</v>
      </c>
      <c r="Z17" s="1">
        <v>0</v>
      </c>
      <c r="AA17" s="1">
        <v>0</v>
      </c>
      <c r="AB17" s="1">
        <f t="shared" si="0"/>
        <v>1338.6155375799844</v>
      </c>
    </row>
    <row r="18" spans="1:28" x14ac:dyDescent="0.25">
      <c r="A18" s="1" t="s">
        <v>43</v>
      </c>
      <c r="B18" s="1">
        <v>784.80000000000007</v>
      </c>
      <c r="C18" s="1">
        <v>0</v>
      </c>
      <c r="D18" s="1">
        <v>50.5</v>
      </c>
      <c r="E18" s="1">
        <v>72.72</v>
      </c>
      <c r="F18" s="1">
        <v>85.85</v>
      </c>
      <c r="G18" s="1">
        <v>160.14000000000001</v>
      </c>
      <c r="H18" s="1">
        <v>2355.2190000000001</v>
      </c>
      <c r="I18" s="1">
        <v>229.5</v>
      </c>
      <c r="J18" s="1">
        <v>30.6</v>
      </c>
      <c r="K18" s="1">
        <v>1237.25</v>
      </c>
      <c r="L18" s="1">
        <v>0</v>
      </c>
      <c r="M18" s="1">
        <v>168.3</v>
      </c>
      <c r="N18" s="1">
        <v>0</v>
      </c>
      <c r="O18" s="1">
        <v>13.26</v>
      </c>
      <c r="P18" s="1">
        <v>51</v>
      </c>
      <c r="Q18" s="1">
        <v>9.18</v>
      </c>
      <c r="R18" s="1">
        <v>0</v>
      </c>
      <c r="S18" s="1">
        <v>66.3</v>
      </c>
      <c r="T18" s="1">
        <v>0</v>
      </c>
      <c r="U18" s="1">
        <v>12.24</v>
      </c>
      <c r="V18" s="1">
        <v>113.22</v>
      </c>
      <c r="W18" s="1">
        <v>9.18</v>
      </c>
      <c r="X18" s="1">
        <v>0</v>
      </c>
      <c r="Y18" s="1">
        <v>19.38</v>
      </c>
      <c r="Z18" s="1">
        <v>0</v>
      </c>
      <c r="AA18" s="1">
        <v>1.02</v>
      </c>
      <c r="AB18" s="1">
        <f t="shared" si="0"/>
        <v>5469.6590000000015</v>
      </c>
    </row>
    <row r="19" spans="1:28" x14ac:dyDescent="0.25">
      <c r="A19" s="1" t="s">
        <v>44</v>
      </c>
      <c r="B19" s="1">
        <v>209.81273944153483</v>
      </c>
      <c r="C19" s="1">
        <v>0</v>
      </c>
      <c r="D19" s="1">
        <v>0</v>
      </c>
      <c r="E19" s="1">
        <v>12.120000000000001</v>
      </c>
      <c r="F19" s="1">
        <v>21.462499999999999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1.02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f t="shared" si="0"/>
        <v>244.41523944153485</v>
      </c>
    </row>
    <row r="20" spans="1:28" x14ac:dyDescent="0.25">
      <c r="A20" s="1" t="s">
        <v>45</v>
      </c>
      <c r="B20" s="1">
        <v>1267.67</v>
      </c>
      <c r="C20" s="1">
        <v>26.26</v>
      </c>
      <c r="D20" s="1">
        <v>10.1</v>
      </c>
      <c r="E20" s="1">
        <v>113.12</v>
      </c>
      <c r="F20" s="1">
        <v>42.924999999999997</v>
      </c>
      <c r="G20" s="1">
        <v>134.64000000000001</v>
      </c>
      <c r="H20" s="1">
        <v>1417.1310000000001</v>
      </c>
      <c r="I20" s="1">
        <v>306</v>
      </c>
      <c r="J20" s="1">
        <v>51</v>
      </c>
      <c r="K20" s="1">
        <v>358.44899999999996</v>
      </c>
      <c r="L20" s="1">
        <v>0</v>
      </c>
      <c r="M20" s="1">
        <v>0</v>
      </c>
      <c r="N20" s="1">
        <v>0</v>
      </c>
      <c r="O20" s="1">
        <v>26.52</v>
      </c>
      <c r="P20" s="1">
        <v>20.399999999999999</v>
      </c>
      <c r="Q20" s="1">
        <v>37.74</v>
      </c>
      <c r="R20" s="1">
        <v>0</v>
      </c>
      <c r="S20" s="1">
        <v>35.700000000000003</v>
      </c>
      <c r="T20" s="1">
        <v>0</v>
      </c>
      <c r="U20" s="1">
        <v>0</v>
      </c>
      <c r="V20" s="1">
        <v>215.22</v>
      </c>
      <c r="W20" s="1">
        <v>15.3</v>
      </c>
      <c r="X20" s="1">
        <v>0</v>
      </c>
      <c r="Y20" s="1">
        <v>4.08</v>
      </c>
      <c r="Z20" s="1">
        <v>0</v>
      </c>
      <c r="AA20" s="1">
        <v>0</v>
      </c>
      <c r="AB20" s="1">
        <f t="shared" si="0"/>
        <v>4082.2550000000001</v>
      </c>
    </row>
    <row r="21" spans="1:28" x14ac:dyDescent="0.25">
      <c r="A21" s="1" t="s">
        <v>46</v>
      </c>
      <c r="B21" s="1">
        <v>4336.1299484583869</v>
      </c>
      <c r="C21" s="1">
        <v>247.44999999999996</v>
      </c>
      <c r="D21" s="1">
        <v>303</v>
      </c>
      <c r="E21" s="1">
        <v>533.28</v>
      </c>
      <c r="F21" s="1">
        <v>171.7</v>
      </c>
      <c r="G21" s="1">
        <v>215.22</v>
      </c>
      <c r="H21" s="1">
        <v>386.32499999999999</v>
      </c>
      <c r="I21" s="1">
        <v>574.51499999999999</v>
      </c>
      <c r="J21" s="1">
        <v>225.21599999999998</v>
      </c>
      <c r="K21" s="1">
        <v>16.058999999999997</v>
      </c>
      <c r="L21" s="1">
        <v>0</v>
      </c>
      <c r="M21" s="1">
        <v>214.20000000000002</v>
      </c>
      <c r="N21" s="1">
        <v>64.260000000000005</v>
      </c>
      <c r="O21" s="1">
        <v>101.83680000000001</v>
      </c>
      <c r="P21" s="1">
        <v>10.199999999999999</v>
      </c>
      <c r="Q21" s="1">
        <v>56.916000000000004</v>
      </c>
      <c r="R21" s="1">
        <v>0</v>
      </c>
      <c r="S21" s="1">
        <v>71.400000000000006</v>
      </c>
      <c r="T21" s="1">
        <v>0</v>
      </c>
      <c r="U21" s="1">
        <v>11.22</v>
      </c>
      <c r="V21" s="1">
        <v>215.22</v>
      </c>
      <c r="W21" s="1">
        <v>58.14</v>
      </c>
      <c r="X21" s="1">
        <v>153</v>
      </c>
      <c r="Y21" s="1">
        <v>15.3</v>
      </c>
      <c r="Z21" s="1">
        <v>0</v>
      </c>
      <c r="AA21" s="1">
        <v>0</v>
      </c>
      <c r="AB21" s="1">
        <f t="shared" si="0"/>
        <v>7980.587748458388</v>
      </c>
    </row>
    <row r="22" spans="1:28" x14ac:dyDescent="0.25">
      <c r="A22" s="1" t="s">
        <v>47</v>
      </c>
      <c r="B22" s="1">
        <v>50145.244726526827</v>
      </c>
      <c r="C22" s="1">
        <v>1242.3</v>
      </c>
      <c r="D22" s="1">
        <v>0</v>
      </c>
      <c r="E22" s="1">
        <v>3720.84</v>
      </c>
      <c r="F22" s="1">
        <v>3434</v>
      </c>
      <c r="G22" s="1">
        <v>6114.9000000000005</v>
      </c>
      <c r="H22" s="1">
        <v>17269.182000000001</v>
      </c>
      <c r="I22" s="1">
        <v>0</v>
      </c>
      <c r="J22" s="1">
        <v>0</v>
      </c>
      <c r="K22" s="1">
        <v>2571.0762</v>
      </c>
      <c r="L22" s="1">
        <v>1301.4000000000001</v>
      </c>
      <c r="M22" s="1">
        <v>0</v>
      </c>
      <c r="N22" s="1">
        <v>0</v>
      </c>
      <c r="O22" s="1">
        <v>0</v>
      </c>
      <c r="P22" s="1">
        <v>1147.5</v>
      </c>
      <c r="Q22" s="1">
        <v>2066.0508</v>
      </c>
      <c r="R22" s="1">
        <v>0</v>
      </c>
      <c r="S22" s="1">
        <v>907.80000000000007</v>
      </c>
      <c r="T22" s="1">
        <v>2.04</v>
      </c>
      <c r="U22" s="1">
        <v>373.32</v>
      </c>
      <c r="V22" s="1">
        <v>711.96</v>
      </c>
      <c r="W22" s="1">
        <v>95.88</v>
      </c>
      <c r="X22" s="1">
        <v>0</v>
      </c>
      <c r="Y22" s="1">
        <v>0</v>
      </c>
      <c r="Z22" s="1">
        <v>0</v>
      </c>
      <c r="AA22" s="1">
        <v>66.861000000000004</v>
      </c>
      <c r="AB22" s="1">
        <f t="shared" si="0"/>
        <v>91170.354726526828</v>
      </c>
    </row>
    <row r="23" spans="1:28" x14ac:dyDescent="0.25">
      <c r="A23" s="1" t="s">
        <v>48</v>
      </c>
      <c r="B23" s="1">
        <v>139.8751596276899</v>
      </c>
      <c r="C23" s="1">
        <v>3.0300000000000002</v>
      </c>
      <c r="D23" s="1">
        <v>1.01</v>
      </c>
      <c r="E23" s="1">
        <v>34.744</v>
      </c>
      <c r="F23" s="1">
        <v>0</v>
      </c>
      <c r="G23" s="1">
        <v>9.18</v>
      </c>
      <c r="H23" s="1">
        <v>12.725999999999999</v>
      </c>
      <c r="I23" s="1">
        <v>8.16</v>
      </c>
      <c r="J23" s="1">
        <v>30.6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10.199999999999999</v>
      </c>
      <c r="Q23" s="1">
        <v>2.0196000000000001</v>
      </c>
      <c r="R23" s="1">
        <v>0</v>
      </c>
      <c r="S23" s="1">
        <v>0</v>
      </c>
      <c r="T23" s="1">
        <v>0</v>
      </c>
      <c r="U23" s="1">
        <v>0</v>
      </c>
      <c r="V23" s="1">
        <v>1.02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f t="shared" si="0"/>
        <v>252.56475962768988</v>
      </c>
    </row>
    <row r="24" spans="1:28" x14ac:dyDescent="0.25">
      <c r="A24" s="1" t="s">
        <v>49</v>
      </c>
      <c r="B24" s="1">
        <v>31.083368806153313</v>
      </c>
      <c r="C24" s="1">
        <v>16.9175</v>
      </c>
      <c r="D24" s="1">
        <v>5.05</v>
      </c>
      <c r="E24" s="1">
        <v>0</v>
      </c>
      <c r="F24" s="1">
        <v>0</v>
      </c>
      <c r="G24" s="1">
        <v>4.08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1.02</v>
      </c>
      <c r="Q24" s="1">
        <v>0</v>
      </c>
      <c r="R24" s="1">
        <v>0</v>
      </c>
      <c r="S24" s="1">
        <v>0</v>
      </c>
      <c r="T24" s="1">
        <v>0</v>
      </c>
      <c r="U24" s="1">
        <v>7.1400000000000006</v>
      </c>
      <c r="V24" s="1">
        <v>1.02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f t="shared" si="0"/>
        <v>66.310868806153309</v>
      </c>
    </row>
    <row r="25" spans="1:28" x14ac:dyDescent="0.25">
      <c r="A25" s="1" t="s">
        <v>50</v>
      </c>
      <c r="B25" s="1">
        <v>21.758358164307317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9.1085999999999991</v>
      </c>
      <c r="J25" s="1">
        <v>0</v>
      </c>
      <c r="K25" s="1">
        <v>11.11</v>
      </c>
      <c r="L25" s="1">
        <v>0</v>
      </c>
      <c r="M25" s="1">
        <v>0</v>
      </c>
      <c r="N25" s="1">
        <v>0</v>
      </c>
      <c r="O25" s="1">
        <v>0</v>
      </c>
      <c r="P25" s="1">
        <v>1.02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1.02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f t="shared" si="0"/>
        <v>44.016958164307326</v>
      </c>
    </row>
    <row r="26" spans="1:28" x14ac:dyDescent="0.25">
      <c r="A26" s="1" t="s">
        <v>51</v>
      </c>
      <c r="B26" s="1">
        <v>69.937579813844948</v>
      </c>
      <c r="C26" s="1">
        <v>0</v>
      </c>
      <c r="D26" s="1">
        <v>0</v>
      </c>
      <c r="E26" s="1">
        <v>0</v>
      </c>
      <c r="F26" s="1">
        <v>0</v>
      </c>
      <c r="G26" s="1">
        <v>730.32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1.02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f t="shared" si="0"/>
        <v>801.27757981384502</v>
      </c>
    </row>
    <row r="27" spans="1:28" x14ac:dyDescent="0.25">
      <c r="A27" s="1" t="s">
        <v>52</v>
      </c>
      <c r="B27" s="1">
        <v>27.250000000000004</v>
      </c>
      <c r="C27" s="1">
        <v>0</v>
      </c>
      <c r="D27" s="1">
        <v>30.3</v>
      </c>
      <c r="E27" s="1">
        <v>929.2</v>
      </c>
      <c r="F27" s="1">
        <v>60.094999999999999</v>
      </c>
      <c r="G27" s="1">
        <v>0</v>
      </c>
      <c r="H27" s="1">
        <v>2287.0440000000003</v>
      </c>
      <c r="I27" s="1">
        <v>76.5</v>
      </c>
      <c r="J27" s="1">
        <v>173.4</v>
      </c>
      <c r="K27" s="1">
        <v>818.1</v>
      </c>
      <c r="L27" s="1">
        <v>0</v>
      </c>
      <c r="M27" s="1">
        <v>0</v>
      </c>
      <c r="N27" s="1">
        <v>0</v>
      </c>
      <c r="O27" s="1">
        <v>0</v>
      </c>
      <c r="P27" s="1">
        <v>44.88</v>
      </c>
      <c r="Q27" s="1">
        <v>109.14</v>
      </c>
      <c r="R27" s="1">
        <v>0</v>
      </c>
      <c r="S27" s="1">
        <v>76.5</v>
      </c>
      <c r="T27" s="1">
        <v>0</v>
      </c>
      <c r="U27" s="1">
        <v>204</v>
      </c>
      <c r="V27" s="1">
        <v>317.22000000000003</v>
      </c>
      <c r="W27" s="1">
        <v>1.02</v>
      </c>
      <c r="X27" s="1">
        <v>0</v>
      </c>
      <c r="Y27" s="1">
        <v>4.08</v>
      </c>
      <c r="Z27" s="1">
        <v>0</v>
      </c>
      <c r="AA27" s="1">
        <v>0</v>
      </c>
      <c r="AB27" s="1">
        <f t="shared" si="0"/>
        <v>5158.7290000000012</v>
      </c>
    </row>
    <row r="28" spans="1:28" x14ac:dyDescent="0.25">
      <c r="A28" s="1" t="s">
        <v>53</v>
      </c>
      <c r="B28" s="1">
        <v>209.81273944153483</v>
      </c>
      <c r="C28" s="1">
        <v>30.3</v>
      </c>
      <c r="D28" s="1">
        <v>0</v>
      </c>
      <c r="E28" s="1">
        <v>0</v>
      </c>
      <c r="F28" s="1">
        <v>0</v>
      </c>
      <c r="G28" s="1">
        <v>832.32</v>
      </c>
      <c r="H28" s="1">
        <v>31.815000000000001</v>
      </c>
      <c r="I28" s="1">
        <v>0</v>
      </c>
      <c r="J28" s="1">
        <v>0</v>
      </c>
      <c r="K28" s="1">
        <v>5.05</v>
      </c>
      <c r="L28" s="1">
        <v>0</v>
      </c>
      <c r="M28" s="1">
        <v>30.6</v>
      </c>
      <c r="N28" s="1">
        <v>0</v>
      </c>
      <c r="O28" s="1">
        <v>0</v>
      </c>
      <c r="P28" s="1">
        <v>20.399999999999999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1.02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f t="shared" si="0"/>
        <v>1161.317739441535</v>
      </c>
    </row>
    <row r="29" spans="1:28" x14ac:dyDescent="0.25">
      <c r="A29" s="1" t="s">
        <v>54</v>
      </c>
      <c r="B29" s="1">
        <v>69.937579813844948</v>
      </c>
      <c r="C29" s="1">
        <v>0</v>
      </c>
      <c r="D29" s="1">
        <v>0</v>
      </c>
      <c r="E29" s="1">
        <v>0</v>
      </c>
      <c r="F29" s="1">
        <v>0</v>
      </c>
      <c r="G29" s="1">
        <v>1.02</v>
      </c>
      <c r="H29" s="1">
        <v>91.809000000000012</v>
      </c>
      <c r="I29" s="1">
        <v>5.0693999999999999</v>
      </c>
      <c r="J29" s="1">
        <v>5.0999999999999996</v>
      </c>
      <c r="K29" s="1">
        <v>0</v>
      </c>
      <c r="L29" s="1">
        <v>0</v>
      </c>
      <c r="M29" s="1">
        <v>0</v>
      </c>
      <c r="N29" s="1">
        <v>0</v>
      </c>
      <c r="O29" s="1">
        <v>5.0999999999999996</v>
      </c>
      <c r="P29" s="1">
        <v>0</v>
      </c>
      <c r="Q29" s="1">
        <v>4.08</v>
      </c>
      <c r="R29" s="1">
        <v>0</v>
      </c>
      <c r="S29" s="1">
        <v>5.0999999999999996</v>
      </c>
      <c r="T29" s="1">
        <v>0</v>
      </c>
      <c r="U29" s="1">
        <v>0</v>
      </c>
      <c r="V29" s="1">
        <v>1.02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f t="shared" si="0"/>
        <v>188.23597981384495</v>
      </c>
    </row>
    <row r="30" spans="1:28" x14ac:dyDescent="0.25">
      <c r="A30" s="1" t="s">
        <v>55</v>
      </c>
      <c r="B30" s="1">
        <v>107975.85239037505</v>
      </c>
      <c r="C30" s="1">
        <v>16412.5</v>
      </c>
      <c r="D30" s="1">
        <v>53025</v>
      </c>
      <c r="E30" s="1">
        <v>14531.880000000001</v>
      </c>
      <c r="F30" s="1">
        <v>6868</v>
      </c>
      <c r="G30" s="1">
        <v>0</v>
      </c>
      <c r="H30" s="1">
        <v>23796.711000000003</v>
      </c>
      <c r="I30" s="1">
        <v>4237.59</v>
      </c>
      <c r="J30" s="1">
        <v>8160</v>
      </c>
      <c r="K30" s="1">
        <v>4056.9680000000003</v>
      </c>
      <c r="L30" s="1">
        <v>0</v>
      </c>
      <c r="M30" s="1">
        <v>0</v>
      </c>
      <c r="N30" s="1">
        <v>0</v>
      </c>
      <c r="O30" s="1">
        <v>1890.009</v>
      </c>
      <c r="P30" s="1">
        <v>4972.5</v>
      </c>
      <c r="Q30" s="1">
        <v>5527.125</v>
      </c>
      <c r="R30" s="1">
        <v>1734</v>
      </c>
      <c r="S30" s="1">
        <v>2177.6999999999998</v>
      </c>
      <c r="T30" s="1">
        <v>1388.8524000000002</v>
      </c>
      <c r="U30" s="1">
        <v>2157.3000000000002</v>
      </c>
      <c r="V30" s="1">
        <v>1500.42</v>
      </c>
      <c r="W30" s="1">
        <v>525.29999999999995</v>
      </c>
      <c r="X30" s="1">
        <v>0</v>
      </c>
      <c r="Y30" s="1">
        <v>841.52040000000011</v>
      </c>
      <c r="Z30" s="1">
        <v>183.6</v>
      </c>
      <c r="AA30" s="1">
        <v>47.94</v>
      </c>
      <c r="AB30" s="1">
        <f t="shared" si="0"/>
        <v>262010.76819037506</v>
      </c>
    </row>
    <row r="31" spans="1:28" x14ac:dyDescent="0.25">
      <c r="A31" s="1" t="s">
        <v>56</v>
      </c>
      <c r="B31" s="1">
        <v>201.65</v>
      </c>
      <c r="C31" s="1">
        <v>5.4136000000000006</v>
      </c>
      <c r="D31" s="1">
        <v>10.1</v>
      </c>
      <c r="E31" s="1">
        <v>16.16</v>
      </c>
      <c r="F31" s="1">
        <v>0</v>
      </c>
      <c r="G31" s="1">
        <v>21986.100000000002</v>
      </c>
      <c r="H31" s="1">
        <v>147.25800000000001</v>
      </c>
      <c r="I31" s="1">
        <v>12.75</v>
      </c>
      <c r="J31" s="1">
        <v>30.6</v>
      </c>
      <c r="K31" s="1">
        <v>16.16</v>
      </c>
      <c r="L31" s="1">
        <v>0</v>
      </c>
      <c r="M31" s="1">
        <v>3.06</v>
      </c>
      <c r="N31" s="1">
        <v>0</v>
      </c>
      <c r="O31" s="1">
        <v>1.02</v>
      </c>
      <c r="P31" s="1">
        <v>10.199999999999999</v>
      </c>
      <c r="Q31" s="1">
        <v>0</v>
      </c>
      <c r="R31" s="1">
        <v>0</v>
      </c>
      <c r="S31" s="1">
        <v>1.02</v>
      </c>
      <c r="T31" s="1">
        <v>0</v>
      </c>
      <c r="U31" s="1">
        <v>0</v>
      </c>
      <c r="V31" s="1">
        <v>1.02</v>
      </c>
      <c r="W31" s="1">
        <v>0</v>
      </c>
      <c r="X31" s="1">
        <v>0</v>
      </c>
      <c r="Y31" s="1">
        <v>3.06</v>
      </c>
      <c r="Z31" s="1">
        <v>0</v>
      </c>
      <c r="AA31" s="1">
        <v>0</v>
      </c>
      <c r="AB31" s="1">
        <f t="shared" si="0"/>
        <v>22445.571600000007</v>
      </c>
    </row>
    <row r="32" spans="1:28" x14ac:dyDescent="0.25">
      <c r="A32" s="1" t="s">
        <v>57</v>
      </c>
      <c r="B32" s="1">
        <v>1748.4394953461237</v>
      </c>
      <c r="C32" s="1">
        <v>0</v>
      </c>
      <c r="D32" s="1">
        <v>75.75</v>
      </c>
      <c r="E32" s="1">
        <v>0</v>
      </c>
      <c r="F32" s="1">
        <v>17.170000000000002</v>
      </c>
      <c r="G32" s="1">
        <v>12.24</v>
      </c>
      <c r="H32" s="1">
        <v>429.048</v>
      </c>
      <c r="I32" s="1">
        <v>0</v>
      </c>
      <c r="J32" s="1">
        <v>0</v>
      </c>
      <c r="K32" s="1">
        <v>26.361000000000001</v>
      </c>
      <c r="L32" s="1">
        <v>0</v>
      </c>
      <c r="M32" s="1">
        <v>0</v>
      </c>
      <c r="N32" s="1">
        <v>0</v>
      </c>
      <c r="O32" s="1">
        <v>0</v>
      </c>
      <c r="P32" s="1">
        <v>51</v>
      </c>
      <c r="Q32" s="1">
        <v>135.31319999999999</v>
      </c>
      <c r="R32" s="1">
        <v>10.199999999999999</v>
      </c>
      <c r="S32" s="1">
        <v>51</v>
      </c>
      <c r="T32" s="1">
        <v>0</v>
      </c>
      <c r="U32" s="1">
        <v>2.04</v>
      </c>
      <c r="V32" s="1">
        <v>96.9</v>
      </c>
      <c r="W32" s="1">
        <v>0</v>
      </c>
      <c r="X32" s="1">
        <v>0</v>
      </c>
      <c r="Y32" s="1">
        <v>25.5</v>
      </c>
      <c r="Z32" s="1">
        <v>0</v>
      </c>
      <c r="AA32" s="1">
        <v>0</v>
      </c>
      <c r="AB32" s="1">
        <f t="shared" si="0"/>
        <v>2680.9616953461236</v>
      </c>
    </row>
    <row r="33" spans="1:28" x14ac:dyDescent="0.25">
      <c r="A33" s="1" t="s">
        <v>58</v>
      </c>
      <c r="B33" s="1">
        <v>0</v>
      </c>
      <c r="C33" s="1">
        <v>0</v>
      </c>
      <c r="D33" s="1">
        <v>0</v>
      </c>
      <c r="E33" s="1">
        <v>1.6160000000000001</v>
      </c>
      <c r="F33" s="1">
        <v>0</v>
      </c>
      <c r="G33" s="1">
        <v>257.04000000000002</v>
      </c>
      <c r="H33" s="1">
        <v>97.262999999999991</v>
      </c>
      <c r="I33" s="1">
        <v>0</v>
      </c>
      <c r="J33" s="1">
        <v>5.0999999999999996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42.84</v>
      </c>
      <c r="R33" s="1">
        <v>0</v>
      </c>
      <c r="S33" s="1">
        <v>0</v>
      </c>
      <c r="T33" s="1">
        <v>0</v>
      </c>
      <c r="U33" s="1">
        <v>0</v>
      </c>
      <c r="V33" s="1">
        <v>1.02</v>
      </c>
      <c r="W33" s="1">
        <v>0</v>
      </c>
      <c r="X33" s="1">
        <v>0</v>
      </c>
      <c r="Y33" s="1">
        <v>7.1400000000000006</v>
      </c>
      <c r="Z33" s="1">
        <v>0</v>
      </c>
      <c r="AA33" s="1">
        <v>0</v>
      </c>
      <c r="AB33" s="1">
        <f t="shared" si="0"/>
        <v>412.01900000000001</v>
      </c>
    </row>
    <row r="34" spans="1:28" x14ac:dyDescent="0.25">
      <c r="A34" s="1" t="s">
        <v>59</v>
      </c>
      <c r="B34" s="1">
        <v>16757.660000000003</v>
      </c>
      <c r="C34" s="1">
        <v>44.44</v>
      </c>
      <c r="D34" s="1">
        <v>303</v>
      </c>
      <c r="E34" s="1">
        <v>1616</v>
      </c>
      <c r="F34" s="1">
        <v>0</v>
      </c>
      <c r="G34" s="1">
        <v>10.199999999999999</v>
      </c>
      <c r="H34" s="1">
        <v>14178.582</v>
      </c>
      <c r="I34" s="1">
        <v>2673.2160000000003</v>
      </c>
      <c r="J34" s="1">
        <v>714</v>
      </c>
      <c r="K34" s="1">
        <v>1273.2565</v>
      </c>
      <c r="L34" s="1">
        <v>0</v>
      </c>
      <c r="M34" s="1">
        <v>0</v>
      </c>
      <c r="N34" s="1">
        <v>0</v>
      </c>
      <c r="O34" s="1">
        <v>292.74</v>
      </c>
      <c r="P34" s="1">
        <v>38.25</v>
      </c>
      <c r="Q34" s="1">
        <v>264.18</v>
      </c>
      <c r="R34" s="1">
        <v>0</v>
      </c>
      <c r="S34" s="1">
        <v>306</v>
      </c>
      <c r="T34" s="1">
        <v>1324.3680000000002</v>
      </c>
      <c r="U34" s="1">
        <v>246.84</v>
      </c>
      <c r="V34" s="1">
        <v>215.22</v>
      </c>
      <c r="W34" s="1">
        <v>154.02000000000001</v>
      </c>
      <c r="X34" s="1">
        <v>0</v>
      </c>
      <c r="Y34" s="1">
        <v>151.97999999999999</v>
      </c>
      <c r="Z34" s="1">
        <v>0</v>
      </c>
      <c r="AA34" s="1">
        <v>20.399999999999999</v>
      </c>
      <c r="AB34" s="1">
        <f t="shared" si="0"/>
        <v>40584.352500000008</v>
      </c>
    </row>
    <row r="35" spans="1:28" x14ac:dyDescent="0.25">
      <c r="A35" s="1" t="s">
        <v>60</v>
      </c>
      <c r="B35" s="1">
        <v>80078.528886852466</v>
      </c>
      <c r="C35" s="1">
        <v>35350</v>
      </c>
      <c r="D35" s="1">
        <v>56812.5</v>
      </c>
      <c r="E35" s="1">
        <v>33734</v>
      </c>
      <c r="F35" s="1">
        <v>27472</v>
      </c>
      <c r="G35" s="1">
        <v>818.04</v>
      </c>
      <c r="H35" s="1">
        <v>17900.937000000002</v>
      </c>
      <c r="I35" s="1">
        <v>22032</v>
      </c>
      <c r="J35" s="1">
        <v>6630</v>
      </c>
      <c r="K35" s="1">
        <v>7452.1840000000002</v>
      </c>
      <c r="L35" s="1">
        <v>5780.7000000000007</v>
      </c>
      <c r="M35" s="1">
        <v>6662.8440000000001</v>
      </c>
      <c r="N35" s="1">
        <v>8541.48</v>
      </c>
      <c r="O35" s="1">
        <v>3367.53</v>
      </c>
      <c r="P35" s="1">
        <v>3672</v>
      </c>
      <c r="Q35" s="1">
        <v>2974.1363999999999</v>
      </c>
      <c r="R35" s="1">
        <v>2142</v>
      </c>
      <c r="S35" s="1">
        <v>2713.2000000000003</v>
      </c>
      <c r="T35" s="1">
        <v>3136.5</v>
      </c>
      <c r="U35" s="1">
        <v>2286.84</v>
      </c>
      <c r="V35" s="1">
        <v>378.42</v>
      </c>
      <c r="W35" s="1">
        <v>1476.96</v>
      </c>
      <c r="X35" s="1">
        <v>550.79999999999995</v>
      </c>
      <c r="Y35" s="1">
        <v>1117.92</v>
      </c>
      <c r="Z35" s="1">
        <v>424.83</v>
      </c>
      <c r="AA35" s="1">
        <v>684.42</v>
      </c>
      <c r="AB35" s="1">
        <f t="shared" si="0"/>
        <v>334190.77028685255</v>
      </c>
    </row>
    <row r="36" spans="1:28" x14ac:dyDescent="0.25">
      <c r="A36" s="1" t="s">
        <v>61</v>
      </c>
      <c r="B36" s="1">
        <v>489.56305869691465</v>
      </c>
      <c r="C36" s="1">
        <v>10.1</v>
      </c>
      <c r="D36" s="1">
        <v>0</v>
      </c>
      <c r="E36" s="1">
        <v>5.6560000000000006</v>
      </c>
      <c r="F36" s="1">
        <v>0</v>
      </c>
      <c r="G36" s="1">
        <v>13579.26</v>
      </c>
      <c r="H36" s="1">
        <v>222.70500000000001</v>
      </c>
      <c r="I36" s="1">
        <v>107.10000000000001</v>
      </c>
      <c r="J36" s="1">
        <v>10.199999999999999</v>
      </c>
      <c r="K36" s="1">
        <v>387.84000000000003</v>
      </c>
      <c r="L36" s="1">
        <v>0</v>
      </c>
      <c r="M36" s="1">
        <v>15.606000000000002</v>
      </c>
      <c r="N36" s="1">
        <v>0</v>
      </c>
      <c r="O36" s="1">
        <v>16.32</v>
      </c>
      <c r="P36" s="1">
        <v>20.399999999999999</v>
      </c>
      <c r="Q36" s="1">
        <v>1.02</v>
      </c>
      <c r="R36" s="1">
        <v>0</v>
      </c>
      <c r="S36" s="1">
        <v>1.02</v>
      </c>
      <c r="T36" s="1">
        <v>0</v>
      </c>
      <c r="U36" s="1">
        <v>0</v>
      </c>
      <c r="V36" s="1">
        <v>1.02</v>
      </c>
      <c r="W36" s="1">
        <v>0</v>
      </c>
      <c r="X36" s="1">
        <v>0</v>
      </c>
      <c r="Y36" s="1">
        <v>1.02</v>
      </c>
      <c r="Z36" s="1">
        <v>0</v>
      </c>
      <c r="AA36" s="1">
        <v>0</v>
      </c>
      <c r="AB36" s="1">
        <f t="shared" si="0"/>
        <v>14868.830058696916</v>
      </c>
    </row>
    <row r="37" spans="1:28" x14ac:dyDescent="0.25">
      <c r="A37" s="1" t="s">
        <v>62</v>
      </c>
      <c r="B37" s="1">
        <v>661.63</v>
      </c>
      <c r="C37" s="1">
        <v>13.635</v>
      </c>
      <c r="D37" s="1">
        <v>10.1</v>
      </c>
      <c r="E37" s="1">
        <v>133.32</v>
      </c>
      <c r="F37" s="1">
        <v>0</v>
      </c>
      <c r="G37" s="1">
        <v>6.12</v>
      </c>
      <c r="H37" s="1">
        <v>1091.7090000000001</v>
      </c>
      <c r="I37" s="1">
        <v>918</v>
      </c>
      <c r="J37" s="1">
        <v>40.799999999999997</v>
      </c>
      <c r="K37" s="1">
        <v>4261.1899999999996</v>
      </c>
      <c r="L37" s="1">
        <v>0</v>
      </c>
      <c r="M37" s="1">
        <v>41.82</v>
      </c>
      <c r="N37" s="1">
        <v>0</v>
      </c>
      <c r="O37" s="1">
        <v>80.58</v>
      </c>
      <c r="P37" s="1">
        <v>51</v>
      </c>
      <c r="Q37" s="1">
        <v>81.599999999999994</v>
      </c>
      <c r="R37" s="1">
        <v>0</v>
      </c>
      <c r="S37" s="1">
        <v>71.400000000000006</v>
      </c>
      <c r="T37" s="1">
        <v>61.2</v>
      </c>
      <c r="U37" s="1">
        <v>0</v>
      </c>
      <c r="V37" s="1">
        <v>215.22</v>
      </c>
      <c r="W37" s="1">
        <v>4.08</v>
      </c>
      <c r="X37" s="1">
        <v>0</v>
      </c>
      <c r="Y37" s="1">
        <v>82.62</v>
      </c>
      <c r="Z37" s="1">
        <v>0</v>
      </c>
      <c r="AA37" s="1">
        <v>40.799999999999997</v>
      </c>
      <c r="AB37" s="1">
        <f t="shared" si="0"/>
        <v>7866.8239999999996</v>
      </c>
    </row>
    <row r="38" spans="1:28" x14ac:dyDescent="0.25">
      <c r="A38" s="1" t="s">
        <v>63</v>
      </c>
      <c r="B38" s="1">
        <v>0</v>
      </c>
      <c r="C38" s="1">
        <v>9.6960000000000015</v>
      </c>
      <c r="D38" s="1">
        <v>0</v>
      </c>
      <c r="E38" s="1">
        <v>28.28</v>
      </c>
      <c r="F38" s="1">
        <v>0</v>
      </c>
      <c r="G38" s="1">
        <v>439.62</v>
      </c>
      <c r="H38" s="1">
        <v>21.816000000000003</v>
      </c>
      <c r="I38" s="1">
        <v>124.2054</v>
      </c>
      <c r="J38" s="1">
        <v>10.199999999999999</v>
      </c>
      <c r="K38" s="1">
        <v>139.38</v>
      </c>
      <c r="L38" s="1">
        <v>0</v>
      </c>
      <c r="M38" s="1">
        <v>4.8960000000000008</v>
      </c>
      <c r="N38" s="1">
        <v>0</v>
      </c>
      <c r="O38" s="1">
        <v>1.02</v>
      </c>
      <c r="P38" s="1">
        <v>10.199999999999999</v>
      </c>
      <c r="Q38" s="1">
        <v>3.06</v>
      </c>
      <c r="R38" s="1">
        <v>0</v>
      </c>
      <c r="S38" s="1">
        <v>0</v>
      </c>
      <c r="T38" s="1">
        <v>0</v>
      </c>
      <c r="U38" s="1">
        <v>0</v>
      </c>
      <c r="V38" s="1">
        <v>1.02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f t="shared" si="0"/>
        <v>793.39340000000004</v>
      </c>
    </row>
    <row r="39" spans="1:28" x14ac:dyDescent="0.25">
      <c r="A39" s="1" t="s">
        <v>64</v>
      </c>
      <c r="B39" s="1">
        <v>33.79</v>
      </c>
      <c r="C39" s="1">
        <v>2.02</v>
      </c>
      <c r="D39" s="1">
        <v>0</v>
      </c>
      <c r="E39" s="1">
        <v>40.4</v>
      </c>
      <c r="F39" s="1">
        <v>0</v>
      </c>
      <c r="G39" s="1">
        <v>19.38</v>
      </c>
      <c r="H39" s="1">
        <v>67.266000000000005</v>
      </c>
      <c r="I39" s="1">
        <v>96.9</v>
      </c>
      <c r="J39" s="1">
        <v>10.199999999999999</v>
      </c>
      <c r="K39" s="1">
        <v>475.71</v>
      </c>
      <c r="L39" s="1">
        <v>0</v>
      </c>
      <c r="M39" s="1">
        <v>14.280000000000001</v>
      </c>
      <c r="N39" s="1">
        <v>0</v>
      </c>
      <c r="O39" s="1">
        <v>6.12</v>
      </c>
      <c r="P39" s="1">
        <v>0</v>
      </c>
      <c r="Q39" s="1">
        <v>1.02</v>
      </c>
      <c r="R39" s="1">
        <v>0</v>
      </c>
      <c r="S39" s="1">
        <v>2.04</v>
      </c>
      <c r="T39" s="1">
        <v>0</v>
      </c>
      <c r="U39" s="1">
        <v>0</v>
      </c>
      <c r="V39" s="1">
        <v>113.22</v>
      </c>
      <c r="W39" s="1">
        <v>0</v>
      </c>
      <c r="X39" s="1">
        <v>0</v>
      </c>
      <c r="Y39" s="1">
        <v>9.18</v>
      </c>
      <c r="Z39" s="1">
        <v>0</v>
      </c>
      <c r="AA39" s="1">
        <v>0</v>
      </c>
      <c r="AB39" s="1">
        <f t="shared" si="0"/>
        <v>891.52599999999984</v>
      </c>
    </row>
    <row r="40" spans="1:28" x14ac:dyDescent="0.25">
      <c r="A40" s="1" t="s">
        <v>65</v>
      </c>
      <c r="B40" s="1">
        <v>391.31</v>
      </c>
      <c r="C40" s="1">
        <v>18.684999999999999</v>
      </c>
      <c r="D40" s="1">
        <v>303</v>
      </c>
      <c r="E40" s="1">
        <v>105.04</v>
      </c>
      <c r="F40" s="1">
        <v>103.02</v>
      </c>
      <c r="G40" s="1">
        <v>19.38</v>
      </c>
      <c r="H40" s="1">
        <v>20.907</v>
      </c>
      <c r="I40" s="1">
        <v>20.399999999999999</v>
      </c>
      <c r="J40" s="1">
        <v>30.6</v>
      </c>
      <c r="K40" s="1">
        <v>15.907499999999999</v>
      </c>
      <c r="L40" s="1">
        <v>0</v>
      </c>
      <c r="M40" s="1">
        <v>117.3</v>
      </c>
      <c r="N40" s="1">
        <v>0</v>
      </c>
      <c r="O40" s="1">
        <v>0</v>
      </c>
      <c r="P40" s="1">
        <v>51</v>
      </c>
      <c r="Q40" s="1">
        <v>3.06</v>
      </c>
      <c r="R40" s="1">
        <v>0</v>
      </c>
      <c r="S40" s="1">
        <v>2.04</v>
      </c>
      <c r="T40" s="1">
        <v>0</v>
      </c>
      <c r="U40" s="1">
        <v>0</v>
      </c>
      <c r="V40" s="1">
        <v>1.02</v>
      </c>
      <c r="W40" s="1">
        <v>0</v>
      </c>
      <c r="X40" s="1">
        <v>153</v>
      </c>
      <c r="Y40" s="1">
        <v>1.02</v>
      </c>
      <c r="Z40" s="1">
        <v>0</v>
      </c>
      <c r="AA40" s="1">
        <v>18.36</v>
      </c>
      <c r="AB40" s="1">
        <f t="shared" si="0"/>
        <v>1375.0494999999996</v>
      </c>
    </row>
    <row r="41" spans="1:28" x14ac:dyDescent="0.25">
      <c r="A41" s="1" t="s">
        <v>66</v>
      </c>
      <c r="B41" s="1">
        <v>209.81273944153483</v>
      </c>
      <c r="C41" s="1">
        <v>0</v>
      </c>
      <c r="D41" s="1">
        <v>0</v>
      </c>
      <c r="E41" s="1">
        <v>52.52</v>
      </c>
      <c r="F41" s="1">
        <v>0</v>
      </c>
      <c r="G41" s="1">
        <v>165.24</v>
      </c>
      <c r="H41" s="1">
        <v>0</v>
      </c>
      <c r="I41" s="1">
        <v>7.65</v>
      </c>
      <c r="J41" s="1">
        <v>5.0999999999999996</v>
      </c>
      <c r="K41" s="1">
        <v>0</v>
      </c>
      <c r="L41" s="1">
        <v>0</v>
      </c>
      <c r="M41" s="1">
        <v>1.02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1.02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f t="shared" si="0"/>
        <v>442.36273944153481</v>
      </c>
    </row>
    <row r="42" spans="1:28" x14ac:dyDescent="0.25">
      <c r="A42" s="1" t="s">
        <v>67</v>
      </c>
      <c r="B42" s="1">
        <v>14.170000000000002</v>
      </c>
      <c r="C42" s="1">
        <v>2.4239999999999999</v>
      </c>
      <c r="D42" s="1">
        <v>10.1</v>
      </c>
      <c r="E42" s="1">
        <v>5.6560000000000006</v>
      </c>
      <c r="F42" s="1">
        <v>0</v>
      </c>
      <c r="G42" s="1">
        <v>0</v>
      </c>
      <c r="H42" s="1">
        <v>9.09</v>
      </c>
      <c r="I42" s="1">
        <v>481.95</v>
      </c>
      <c r="J42" s="1">
        <v>153</v>
      </c>
      <c r="K42" s="1">
        <v>136.35</v>
      </c>
      <c r="L42" s="1">
        <v>0</v>
      </c>
      <c r="M42" s="1">
        <v>0</v>
      </c>
      <c r="N42" s="1">
        <v>0</v>
      </c>
      <c r="O42" s="1">
        <v>0</v>
      </c>
      <c r="P42" s="1">
        <v>1.02</v>
      </c>
      <c r="Q42" s="1">
        <v>0</v>
      </c>
      <c r="R42" s="1">
        <v>0</v>
      </c>
      <c r="S42" s="1">
        <v>18.36</v>
      </c>
      <c r="T42" s="1">
        <v>0</v>
      </c>
      <c r="U42" s="1">
        <v>0</v>
      </c>
      <c r="V42" s="1">
        <v>1.02</v>
      </c>
      <c r="W42" s="1">
        <v>0</v>
      </c>
      <c r="X42" s="1">
        <v>0</v>
      </c>
      <c r="Y42" s="1">
        <v>18.36</v>
      </c>
      <c r="Z42" s="1">
        <v>0</v>
      </c>
      <c r="AA42" s="1">
        <v>0</v>
      </c>
      <c r="AB42" s="1">
        <f t="shared" si="0"/>
        <v>851.5</v>
      </c>
    </row>
    <row r="43" spans="1:28" x14ac:dyDescent="0.25">
      <c r="A43" s="1" t="s">
        <v>68</v>
      </c>
      <c r="B43" s="1">
        <v>139.8751596276899</v>
      </c>
      <c r="C43" s="1">
        <v>0</v>
      </c>
      <c r="D43" s="1">
        <v>0</v>
      </c>
      <c r="E43" s="1">
        <v>0</v>
      </c>
      <c r="F43" s="1">
        <v>0</v>
      </c>
      <c r="G43" s="1">
        <v>4.08</v>
      </c>
      <c r="H43" s="1">
        <v>195.435</v>
      </c>
      <c r="I43" s="1">
        <v>0</v>
      </c>
      <c r="J43" s="1">
        <v>10.199999999999999</v>
      </c>
      <c r="K43" s="1">
        <v>18.18</v>
      </c>
      <c r="L43" s="1">
        <v>0</v>
      </c>
      <c r="M43" s="1">
        <v>0</v>
      </c>
      <c r="N43" s="1">
        <v>0</v>
      </c>
      <c r="O43" s="1">
        <v>11.22</v>
      </c>
      <c r="P43" s="1">
        <v>0</v>
      </c>
      <c r="Q43" s="1">
        <v>11.22</v>
      </c>
      <c r="R43" s="1">
        <v>0</v>
      </c>
      <c r="S43" s="1">
        <v>0</v>
      </c>
      <c r="T43" s="1">
        <v>0</v>
      </c>
      <c r="U43" s="1">
        <v>0</v>
      </c>
      <c r="V43" s="1">
        <v>1.02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f t="shared" si="0"/>
        <v>391.23015962768994</v>
      </c>
    </row>
    <row r="44" spans="1:28" x14ac:dyDescent="0.25">
      <c r="A44" s="1" t="s">
        <v>69</v>
      </c>
      <c r="B44" s="1">
        <v>10490.636972076742</v>
      </c>
      <c r="C44" s="1">
        <v>909</v>
      </c>
      <c r="D44" s="1">
        <v>1893.75</v>
      </c>
      <c r="E44" s="1">
        <v>2169.48</v>
      </c>
      <c r="F44" s="1">
        <v>1287.75</v>
      </c>
      <c r="G44" s="1">
        <v>4.08</v>
      </c>
      <c r="H44" s="1">
        <v>896.274</v>
      </c>
      <c r="I44" s="1">
        <v>475.065</v>
      </c>
      <c r="J44" s="1">
        <v>204</v>
      </c>
      <c r="K44" s="1">
        <v>92.718000000000004</v>
      </c>
      <c r="L44" s="1">
        <v>2484</v>
      </c>
      <c r="M44" s="1">
        <v>0</v>
      </c>
      <c r="N44" s="1">
        <v>408</v>
      </c>
      <c r="O44" s="1">
        <v>365.7312</v>
      </c>
      <c r="P44" s="1">
        <v>102</v>
      </c>
      <c r="Q44" s="1">
        <v>290.49600000000004</v>
      </c>
      <c r="R44" s="1">
        <v>178.5</v>
      </c>
      <c r="S44" s="1">
        <v>193.8</v>
      </c>
      <c r="T44" s="1">
        <v>345.16800000000006</v>
      </c>
      <c r="U44" s="1">
        <v>35.700000000000003</v>
      </c>
      <c r="V44" s="1">
        <v>198.9</v>
      </c>
      <c r="W44" s="1">
        <v>100.98</v>
      </c>
      <c r="X44" s="1">
        <v>91.8</v>
      </c>
      <c r="Y44" s="1">
        <v>87.72</v>
      </c>
      <c r="Z44" s="1">
        <v>51</v>
      </c>
      <c r="AA44" s="1">
        <v>4.08</v>
      </c>
      <c r="AB44" s="1">
        <f t="shared" si="0"/>
        <v>23360.629172076748</v>
      </c>
    </row>
    <row r="45" spans="1:28" x14ac:dyDescent="0.25">
      <c r="A45" s="1" t="s">
        <v>70</v>
      </c>
      <c r="B45" s="1">
        <v>2136.98160542304</v>
      </c>
      <c r="C45" s="1">
        <v>90.9</v>
      </c>
      <c r="D45" s="1">
        <v>707</v>
      </c>
      <c r="E45" s="1">
        <v>984.952</v>
      </c>
      <c r="F45" s="1">
        <v>0</v>
      </c>
      <c r="G45" s="1">
        <v>1692.18</v>
      </c>
      <c r="H45" s="1">
        <v>1787.0940000000001</v>
      </c>
      <c r="I45" s="1">
        <v>605.88</v>
      </c>
      <c r="J45" s="1">
        <v>612</v>
      </c>
      <c r="K45" s="1">
        <v>426.01800000000003</v>
      </c>
      <c r="L45" s="1">
        <v>0</v>
      </c>
      <c r="M45" s="1">
        <v>325.89</v>
      </c>
      <c r="N45" s="1">
        <v>155.9376</v>
      </c>
      <c r="O45" s="1">
        <v>314.16000000000003</v>
      </c>
      <c r="P45" s="1">
        <v>38.25</v>
      </c>
      <c r="Q45" s="1">
        <v>82.456799999999987</v>
      </c>
      <c r="R45" s="1">
        <v>0</v>
      </c>
      <c r="S45" s="1">
        <v>239.70000000000002</v>
      </c>
      <c r="T45" s="1">
        <v>526.72799999999995</v>
      </c>
      <c r="U45" s="1">
        <v>97.92</v>
      </c>
      <c r="V45" s="1">
        <v>96.9</v>
      </c>
      <c r="W45" s="1">
        <v>14.280000000000001</v>
      </c>
      <c r="X45" s="1">
        <v>153</v>
      </c>
      <c r="Y45" s="1">
        <v>82.62</v>
      </c>
      <c r="Z45" s="1">
        <v>0</v>
      </c>
      <c r="AA45" s="1">
        <v>0</v>
      </c>
      <c r="AB45" s="1">
        <f t="shared" si="0"/>
        <v>11170.84800542304</v>
      </c>
    </row>
    <row r="46" spans="1:28" x14ac:dyDescent="0.25">
      <c r="A46" s="1" t="s">
        <v>71</v>
      </c>
      <c r="B46" s="1">
        <v>279.75031925537979</v>
      </c>
      <c r="C46" s="1">
        <v>0</v>
      </c>
      <c r="D46" s="1">
        <v>0</v>
      </c>
      <c r="E46" s="1">
        <v>1.6160000000000001</v>
      </c>
      <c r="F46" s="1">
        <v>0</v>
      </c>
      <c r="G46" s="1">
        <v>552.84</v>
      </c>
      <c r="H46" s="1">
        <v>29.088000000000001</v>
      </c>
      <c r="I46" s="1">
        <v>436.05</v>
      </c>
      <c r="J46" s="1">
        <v>35.700000000000003</v>
      </c>
      <c r="K46" s="1">
        <v>1505.91</v>
      </c>
      <c r="L46" s="1">
        <v>0</v>
      </c>
      <c r="M46" s="1">
        <v>33.660000000000004</v>
      </c>
      <c r="N46" s="1">
        <v>0</v>
      </c>
      <c r="O46" s="1">
        <v>31.62</v>
      </c>
      <c r="P46" s="1">
        <v>0</v>
      </c>
      <c r="Q46" s="1">
        <v>0</v>
      </c>
      <c r="R46" s="1">
        <v>0</v>
      </c>
      <c r="S46" s="1">
        <v>13.26</v>
      </c>
      <c r="T46" s="1">
        <v>0</v>
      </c>
      <c r="U46" s="1">
        <v>0</v>
      </c>
      <c r="V46" s="1">
        <v>1.02</v>
      </c>
      <c r="W46" s="1">
        <v>3.06</v>
      </c>
      <c r="X46" s="1">
        <v>0</v>
      </c>
      <c r="Y46" s="1">
        <v>3.06</v>
      </c>
      <c r="Z46" s="1">
        <v>0</v>
      </c>
      <c r="AA46" s="1">
        <v>0</v>
      </c>
      <c r="AB46" s="1">
        <f t="shared" si="0"/>
        <v>2926.63431925538</v>
      </c>
    </row>
    <row r="47" spans="1:28" x14ac:dyDescent="0.25">
      <c r="A47" s="1" t="s">
        <v>72</v>
      </c>
      <c r="B47" s="1">
        <v>69.937579813844948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1.02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f t="shared" si="0"/>
        <v>70.957579813844944</v>
      </c>
    </row>
    <row r="48" spans="1:28" x14ac:dyDescent="0.25">
      <c r="A48" s="1" t="s">
        <v>73</v>
      </c>
      <c r="B48" s="1">
        <v>1538.6267559045887</v>
      </c>
      <c r="C48" s="1">
        <v>202</v>
      </c>
      <c r="D48" s="1">
        <v>50.5</v>
      </c>
      <c r="E48" s="1">
        <v>876.68000000000006</v>
      </c>
      <c r="F48" s="1">
        <v>0</v>
      </c>
      <c r="G48" s="1">
        <v>119.34</v>
      </c>
      <c r="H48" s="1">
        <v>284.517</v>
      </c>
      <c r="I48" s="1">
        <v>74.460000000000008</v>
      </c>
      <c r="J48" s="1">
        <v>459</v>
      </c>
      <c r="K48" s="1">
        <v>83.930999999999997</v>
      </c>
      <c r="L48" s="1">
        <v>0</v>
      </c>
      <c r="M48" s="1">
        <v>0</v>
      </c>
      <c r="N48" s="1">
        <v>0</v>
      </c>
      <c r="O48" s="1">
        <v>164.16899999999998</v>
      </c>
      <c r="P48" s="1">
        <v>10.199999999999999</v>
      </c>
      <c r="Q48" s="1">
        <v>16.279199999999999</v>
      </c>
      <c r="R48" s="1">
        <v>0</v>
      </c>
      <c r="S48" s="1">
        <v>158.1</v>
      </c>
      <c r="T48" s="1">
        <v>99.144000000000005</v>
      </c>
      <c r="U48" s="1">
        <v>1.02</v>
      </c>
      <c r="V48" s="1">
        <v>113.22</v>
      </c>
      <c r="W48" s="1">
        <v>1.02</v>
      </c>
      <c r="X48" s="1">
        <v>153</v>
      </c>
      <c r="Y48" s="1">
        <v>9.18</v>
      </c>
      <c r="Z48" s="1">
        <v>0</v>
      </c>
      <c r="AA48" s="1">
        <v>0</v>
      </c>
      <c r="AB48" s="1">
        <f t="shared" si="0"/>
        <v>4414.3869559045897</v>
      </c>
    </row>
    <row r="49" spans="1:28" x14ac:dyDescent="0.25">
      <c r="A49" s="1" t="s">
        <v>74</v>
      </c>
      <c r="B49" s="1">
        <v>3.2700000000000005</v>
      </c>
      <c r="C49" s="1">
        <v>3.6360000000000001</v>
      </c>
      <c r="D49" s="1">
        <v>10.1</v>
      </c>
      <c r="E49" s="1">
        <v>4.8480000000000008</v>
      </c>
      <c r="F49" s="1">
        <v>0</v>
      </c>
      <c r="G49" s="1">
        <v>160.14000000000001</v>
      </c>
      <c r="H49" s="1">
        <v>1.8180000000000001</v>
      </c>
      <c r="I49" s="1">
        <v>0</v>
      </c>
      <c r="J49" s="1">
        <v>0</v>
      </c>
      <c r="K49" s="1">
        <v>90.9</v>
      </c>
      <c r="L49" s="1">
        <v>0</v>
      </c>
      <c r="M49" s="1">
        <v>0.76500000000000001</v>
      </c>
      <c r="N49" s="1">
        <v>0</v>
      </c>
      <c r="O49" s="1">
        <v>0</v>
      </c>
      <c r="P49" s="1">
        <v>1.02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1.02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f t="shared" si="0"/>
        <v>277.517</v>
      </c>
    </row>
    <row r="50" spans="1:28" x14ac:dyDescent="0.25">
      <c r="A50" s="1" t="s">
        <v>75</v>
      </c>
      <c r="B50" s="1">
        <v>1119.0012770215192</v>
      </c>
      <c r="C50" s="1">
        <v>0</v>
      </c>
      <c r="D50" s="1">
        <v>25.25</v>
      </c>
      <c r="E50" s="1">
        <v>0</v>
      </c>
      <c r="F50" s="1">
        <v>0</v>
      </c>
      <c r="G50" s="1">
        <v>1.02</v>
      </c>
      <c r="H50" s="1">
        <v>121.80600000000001</v>
      </c>
      <c r="I50" s="1">
        <v>0</v>
      </c>
      <c r="J50" s="1">
        <v>20.399999999999999</v>
      </c>
      <c r="K50" s="1">
        <v>14.14</v>
      </c>
      <c r="L50" s="1">
        <v>0</v>
      </c>
      <c r="M50" s="1">
        <v>0</v>
      </c>
      <c r="N50" s="1">
        <v>38.953800000000001</v>
      </c>
      <c r="O50" s="1">
        <v>0</v>
      </c>
      <c r="P50" s="1">
        <v>1.02</v>
      </c>
      <c r="Q50" s="1">
        <v>9.18</v>
      </c>
      <c r="R50" s="1">
        <v>0</v>
      </c>
      <c r="S50" s="1">
        <v>25.5</v>
      </c>
      <c r="T50" s="1">
        <v>0.91799999999999993</v>
      </c>
      <c r="U50" s="1">
        <v>0</v>
      </c>
      <c r="V50" s="1">
        <v>113.22</v>
      </c>
      <c r="W50" s="1">
        <v>2.04</v>
      </c>
      <c r="X50" s="1">
        <v>0</v>
      </c>
      <c r="Y50" s="1">
        <v>4.08</v>
      </c>
      <c r="Z50" s="1">
        <v>0</v>
      </c>
      <c r="AA50" s="1">
        <v>0</v>
      </c>
      <c r="AB50" s="1">
        <f t="shared" si="0"/>
        <v>1496.5290770215192</v>
      </c>
    </row>
    <row r="51" spans="1:28" x14ac:dyDescent="0.25">
      <c r="A51" s="1" t="s">
        <v>76</v>
      </c>
      <c r="B51" s="1">
        <v>209.28000000000003</v>
      </c>
      <c r="C51" s="1">
        <v>8.6859999999999999</v>
      </c>
      <c r="D51" s="1">
        <v>0</v>
      </c>
      <c r="E51" s="1">
        <v>4.8480000000000008</v>
      </c>
      <c r="F51" s="1">
        <v>0</v>
      </c>
      <c r="G51" s="1">
        <v>71.400000000000006</v>
      </c>
      <c r="H51" s="1">
        <v>462.68100000000004</v>
      </c>
      <c r="I51" s="1">
        <v>135.66</v>
      </c>
      <c r="J51" s="1">
        <v>25.5</v>
      </c>
      <c r="K51" s="1">
        <v>48.480000000000004</v>
      </c>
      <c r="L51" s="1">
        <v>0</v>
      </c>
      <c r="M51" s="1">
        <v>1.2240000000000002</v>
      </c>
      <c r="N51" s="1">
        <v>0</v>
      </c>
      <c r="O51" s="1">
        <v>8.16</v>
      </c>
      <c r="P51" s="1">
        <v>20.399999999999999</v>
      </c>
      <c r="Q51" s="1">
        <v>18.36</v>
      </c>
      <c r="R51" s="1">
        <v>0</v>
      </c>
      <c r="S51" s="1">
        <v>2.04</v>
      </c>
      <c r="T51" s="1">
        <v>0</v>
      </c>
      <c r="U51" s="1">
        <v>0</v>
      </c>
      <c r="V51" s="1">
        <v>113.22</v>
      </c>
      <c r="W51" s="1">
        <v>4.08</v>
      </c>
      <c r="X51" s="1">
        <v>0</v>
      </c>
      <c r="Y51" s="1">
        <v>1.02</v>
      </c>
      <c r="Z51" s="1">
        <v>0</v>
      </c>
      <c r="AA51" s="1">
        <v>0</v>
      </c>
      <c r="AB51" s="1">
        <f t="shared" si="0"/>
        <v>1135.039</v>
      </c>
    </row>
    <row r="52" spans="1:28" x14ac:dyDescent="0.25">
      <c r="A52" s="1" t="s">
        <v>77</v>
      </c>
      <c r="B52" s="1">
        <v>54.500000000000007</v>
      </c>
      <c r="C52" s="1">
        <v>0.80800000000000005</v>
      </c>
      <c r="D52" s="1">
        <v>10.1</v>
      </c>
      <c r="E52" s="1">
        <v>8.8880000000000017</v>
      </c>
      <c r="F52" s="1">
        <v>0</v>
      </c>
      <c r="G52" s="1">
        <v>22.44</v>
      </c>
      <c r="H52" s="1">
        <v>344.51100000000002</v>
      </c>
      <c r="I52" s="1">
        <v>102</v>
      </c>
      <c r="J52" s="1">
        <v>5.0999999999999996</v>
      </c>
      <c r="K52" s="1">
        <v>116.15</v>
      </c>
      <c r="L52" s="1">
        <v>0</v>
      </c>
      <c r="M52" s="1">
        <v>20.399999999999999</v>
      </c>
      <c r="N52" s="1">
        <v>0</v>
      </c>
      <c r="O52" s="1">
        <v>4.08</v>
      </c>
      <c r="P52" s="1">
        <v>5.0999999999999996</v>
      </c>
      <c r="Q52" s="1">
        <v>0</v>
      </c>
      <c r="R52" s="1">
        <v>0</v>
      </c>
      <c r="S52" s="1">
        <v>6.12</v>
      </c>
      <c r="T52" s="1">
        <v>0</v>
      </c>
      <c r="U52" s="1">
        <v>0</v>
      </c>
      <c r="V52" s="1">
        <v>1.02</v>
      </c>
      <c r="W52" s="1">
        <v>0</v>
      </c>
      <c r="X52" s="1">
        <v>0</v>
      </c>
      <c r="Y52" s="1">
        <v>6.12</v>
      </c>
      <c r="Z52" s="1">
        <v>0</v>
      </c>
      <c r="AA52" s="1">
        <v>0</v>
      </c>
      <c r="AB52" s="1">
        <f t="shared" si="0"/>
        <v>707.3370000000001</v>
      </c>
    </row>
    <row r="53" spans="1:28" x14ac:dyDescent="0.25">
      <c r="A53" s="1" t="s">
        <v>78</v>
      </c>
      <c r="B53" s="1">
        <v>73162.47932748335</v>
      </c>
      <c r="C53" s="1">
        <v>141400</v>
      </c>
      <c r="D53" s="1">
        <v>83325</v>
      </c>
      <c r="E53" s="1">
        <v>92358.44</v>
      </c>
      <c r="F53" s="1">
        <v>36915.5</v>
      </c>
      <c r="G53" s="1">
        <v>58.14</v>
      </c>
      <c r="H53" s="1">
        <v>30602.394</v>
      </c>
      <c r="I53" s="1">
        <v>43068.480000000003</v>
      </c>
      <c r="J53" s="1">
        <v>18360</v>
      </c>
      <c r="K53" s="1">
        <v>7698.5229999999992</v>
      </c>
      <c r="L53" s="1">
        <v>19629</v>
      </c>
      <c r="M53" s="1">
        <v>25027.331999999999</v>
      </c>
      <c r="N53" s="1">
        <v>26030.400000000001</v>
      </c>
      <c r="O53" s="1">
        <v>7855.5708000000004</v>
      </c>
      <c r="P53" s="1">
        <v>4590</v>
      </c>
      <c r="Q53" s="1">
        <v>15168.725999999999</v>
      </c>
      <c r="R53" s="1">
        <v>10200</v>
      </c>
      <c r="S53" s="1">
        <v>5579.4000000000005</v>
      </c>
      <c r="T53" s="1">
        <v>523.87200000000007</v>
      </c>
      <c r="U53" s="1">
        <v>4435.9800000000005</v>
      </c>
      <c r="V53" s="1">
        <v>1582.02</v>
      </c>
      <c r="W53" s="1">
        <v>3882.12</v>
      </c>
      <c r="X53" s="1">
        <v>3213</v>
      </c>
      <c r="Y53" s="1">
        <v>1788.3099000000002</v>
      </c>
      <c r="Z53" s="1">
        <v>1262.25</v>
      </c>
      <c r="AA53" s="1">
        <v>1151.58</v>
      </c>
      <c r="AB53" s="1">
        <f t="shared" si="0"/>
        <v>658868.51702748344</v>
      </c>
    </row>
    <row r="54" spans="1:28" x14ac:dyDescent="0.25">
      <c r="A54" s="1" t="s">
        <v>79</v>
      </c>
      <c r="B54" s="1">
        <v>3496.8789906922475</v>
      </c>
      <c r="C54" s="1">
        <v>0</v>
      </c>
      <c r="D54" s="1">
        <v>101</v>
      </c>
      <c r="E54" s="1">
        <v>0</v>
      </c>
      <c r="F54" s="1">
        <v>343.4</v>
      </c>
      <c r="G54" s="1">
        <v>42136.200000000004</v>
      </c>
      <c r="H54" s="1">
        <v>1281.69</v>
      </c>
      <c r="I54" s="1">
        <v>0</v>
      </c>
      <c r="J54" s="1">
        <v>0</v>
      </c>
      <c r="K54" s="1">
        <v>123.54320000000001</v>
      </c>
      <c r="L54" s="1">
        <v>0</v>
      </c>
      <c r="M54" s="1">
        <v>31.212</v>
      </c>
      <c r="N54" s="1">
        <v>0</v>
      </c>
      <c r="O54" s="1">
        <v>0</v>
      </c>
      <c r="P54" s="1">
        <v>5.0999999999999996</v>
      </c>
      <c r="Q54" s="1">
        <v>37.74</v>
      </c>
      <c r="R54" s="1">
        <v>51</v>
      </c>
      <c r="S54" s="1">
        <v>112.2</v>
      </c>
      <c r="T54" s="1">
        <v>8.16</v>
      </c>
      <c r="U54" s="1">
        <v>0</v>
      </c>
      <c r="V54" s="1">
        <v>215.22</v>
      </c>
      <c r="W54" s="1">
        <v>0</v>
      </c>
      <c r="X54" s="1">
        <v>0</v>
      </c>
      <c r="Y54" s="1">
        <v>30.6</v>
      </c>
      <c r="Z54" s="1">
        <v>0</v>
      </c>
      <c r="AA54" s="1">
        <v>12.24</v>
      </c>
      <c r="AB54" s="1">
        <f t="shared" si="0"/>
        <v>47986.184190692249</v>
      </c>
    </row>
    <row r="55" spans="1:28" x14ac:dyDescent="0.25">
      <c r="A55" s="1" t="s">
        <v>80</v>
      </c>
      <c r="B55" s="1">
        <v>18455.750228653527</v>
      </c>
      <c r="C55" s="1">
        <v>4242</v>
      </c>
      <c r="D55" s="1">
        <v>5743.0721000000003</v>
      </c>
      <c r="E55" s="1">
        <v>5300.4800000000005</v>
      </c>
      <c r="F55" s="1">
        <v>1545.3</v>
      </c>
      <c r="G55" s="1">
        <v>499.8</v>
      </c>
      <c r="H55" s="1">
        <v>6786.594000000001</v>
      </c>
      <c r="I55" s="1">
        <v>4590</v>
      </c>
      <c r="J55" s="1">
        <v>1326</v>
      </c>
      <c r="K55" s="1">
        <v>418.54399999999998</v>
      </c>
      <c r="L55" s="1">
        <v>0</v>
      </c>
      <c r="M55" s="1">
        <v>1520.31</v>
      </c>
      <c r="N55" s="1">
        <v>2448</v>
      </c>
      <c r="O55" s="1">
        <v>960.16680000000008</v>
      </c>
      <c r="P55" s="1">
        <v>765</v>
      </c>
      <c r="Q55" s="1">
        <v>1024.029</v>
      </c>
      <c r="R55" s="1">
        <v>306</v>
      </c>
      <c r="S55" s="1">
        <v>938.4</v>
      </c>
      <c r="T55" s="1">
        <v>510</v>
      </c>
      <c r="U55" s="1">
        <v>78.540000000000006</v>
      </c>
      <c r="V55" s="1">
        <v>606.9</v>
      </c>
      <c r="W55" s="1">
        <v>98.94</v>
      </c>
      <c r="X55" s="1">
        <v>0</v>
      </c>
      <c r="Y55" s="1">
        <v>269.28000000000003</v>
      </c>
      <c r="Z55" s="1">
        <v>40.799999999999997</v>
      </c>
      <c r="AA55" s="1">
        <v>0</v>
      </c>
      <c r="AB55" s="1">
        <f t="shared" si="0"/>
        <v>58473.906128653543</v>
      </c>
    </row>
    <row r="56" spans="1:28" x14ac:dyDescent="0.25">
      <c r="A56" s="1" t="s">
        <v>81</v>
      </c>
      <c r="B56" s="1">
        <v>7367.31</v>
      </c>
      <c r="C56" s="1">
        <v>13.937999999999999</v>
      </c>
      <c r="D56" s="1">
        <v>101</v>
      </c>
      <c r="E56" s="1">
        <v>226.24</v>
      </c>
      <c r="F56" s="1">
        <v>515.1</v>
      </c>
      <c r="G56" s="1">
        <v>4316.6400000000003</v>
      </c>
      <c r="H56" s="1">
        <v>729.92700000000002</v>
      </c>
      <c r="I56" s="1">
        <v>1285.2</v>
      </c>
      <c r="J56" s="1">
        <v>102</v>
      </c>
      <c r="K56" s="1">
        <v>1154.43</v>
      </c>
      <c r="L56" s="1">
        <v>0</v>
      </c>
      <c r="M56" s="1">
        <v>88.74</v>
      </c>
      <c r="N56" s="1">
        <v>0</v>
      </c>
      <c r="O56" s="1">
        <v>226.44</v>
      </c>
      <c r="P56" s="1">
        <v>51</v>
      </c>
      <c r="Q56" s="1">
        <v>4.08</v>
      </c>
      <c r="R56" s="1">
        <v>0</v>
      </c>
      <c r="S56" s="1">
        <v>61.2</v>
      </c>
      <c r="T56" s="1">
        <v>26.927999999999997</v>
      </c>
      <c r="U56" s="1">
        <v>24.48</v>
      </c>
      <c r="V56" s="1">
        <v>113.22</v>
      </c>
      <c r="W56" s="1">
        <v>5.0999999999999996</v>
      </c>
      <c r="X56" s="1">
        <v>0</v>
      </c>
      <c r="Y56" s="1">
        <v>36.72</v>
      </c>
      <c r="Z56" s="1">
        <v>0</v>
      </c>
      <c r="AA56" s="1">
        <v>0</v>
      </c>
      <c r="AB56" s="1">
        <f t="shared" si="0"/>
        <v>16449.692999999999</v>
      </c>
    </row>
    <row r="57" spans="1:28" x14ac:dyDescent="0.25">
      <c r="A57" s="1" t="s">
        <v>82</v>
      </c>
      <c r="B57" s="1">
        <v>311.74</v>
      </c>
      <c r="C57" s="1">
        <v>6.0600000000000005</v>
      </c>
      <c r="D57" s="1">
        <v>0</v>
      </c>
      <c r="E57" s="1">
        <v>0</v>
      </c>
      <c r="F57" s="1">
        <v>0</v>
      </c>
      <c r="G57" s="1">
        <v>141.78</v>
      </c>
      <c r="H57" s="1">
        <v>103.626</v>
      </c>
      <c r="I57" s="1">
        <v>43.605000000000004</v>
      </c>
      <c r="J57" s="1">
        <v>15.3</v>
      </c>
      <c r="K57" s="1">
        <v>40.4</v>
      </c>
      <c r="L57" s="1">
        <v>0</v>
      </c>
      <c r="M57" s="1">
        <v>1.8360000000000001</v>
      </c>
      <c r="N57" s="1">
        <v>0</v>
      </c>
      <c r="O57" s="1">
        <v>0</v>
      </c>
      <c r="P57" s="1">
        <v>5.0999999999999996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1.02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f t="shared" si="0"/>
        <v>670.46699999999998</v>
      </c>
    </row>
    <row r="58" spans="1:28" x14ac:dyDescent="0.25">
      <c r="A58" s="1" t="s">
        <v>83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2.04</v>
      </c>
      <c r="H58" s="1">
        <v>62.721000000000004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1.02</v>
      </c>
      <c r="T58" s="1">
        <v>0</v>
      </c>
      <c r="U58" s="1">
        <v>0</v>
      </c>
      <c r="V58" s="1">
        <v>1.02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f t="shared" si="0"/>
        <v>66.801000000000002</v>
      </c>
    </row>
    <row r="59" spans="1:28" x14ac:dyDescent="0.25">
      <c r="A59" s="1" t="s">
        <v>84</v>
      </c>
      <c r="B59" s="1">
        <v>559.50063851075959</v>
      </c>
      <c r="C59" s="1">
        <v>290.88</v>
      </c>
      <c r="D59" s="1">
        <v>0</v>
      </c>
      <c r="E59" s="1">
        <v>52.52</v>
      </c>
      <c r="F59" s="1">
        <v>343.4</v>
      </c>
      <c r="G59" s="1">
        <v>0</v>
      </c>
      <c r="H59" s="1">
        <v>174.52800000000002</v>
      </c>
      <c r="I59" s="1">
        <v>361.08</v>
      </c>
      <c r="J59" s="1">
        <v>25.5</v>
      </c>
      <c r="K59" s="1">
        <v>211.76669999999999</v>
      </c>
      <c r="L59" s="1">
        <v>0</v>
      </c>
      <c r="M59" s="1">
        <v>0</v>
      </c>
      <c r="N59" s="1">
        <v>0</v>
      </c>
      <c r="O59" s="1">
        <v>36.72</v>
      </c>
      <c r="P59" s="1">
        <v>10.199999999999999</v>
      </c>
      <c r="Q59" s="1">
        <v>54.978000000000002</v>
      </c>
      <c r="R59" s="1">
        <v>0</v>
      </c>
      <c r="S59" s="1">
        <v>22.44</v>
      </c>
      <c r="T59" s="1">
        <v>0</v>
      </c>
      <c r="U59" s="1">
        <v>3.06</v>
      </c>
      <c r="V59" s="1">
        <v>113.22</v>
      </c>
      <c r="W59" s="1">
        <v>4.08</v>
      </c>
      <c r="X59" s="1">
        <v>0</v>
      </c>
      <c r="Y59" s="1">
        <v>1.02</v>
      </c>
      <c r="Z59" s="1">
        <v>0</v>
      </c>
      <c r="AA59" s="1">
        <v>11.260800000000001</v>
      </c>
      <c r="AB59" s="1">
        <f t="shared" si="0"/>
        <v>2276.1541385107589</v>
      </c>
    </row>
    <row r="60" spans="1:28" x14ac:dyDescent="0.25">
      <c r="A60" s="1" t="s">
        <v>85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44.88</v>
      </c>
      <c r="H60" s="1">
        <v>23.634000000000004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1.02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f t="shared" si="0"/>
        <v>69.534000000000006</v>
      </c>
    </row>
    <row r="61" spans="1:28" x14ac:dyDescent="0.25">
      <c r="A61" s="1" t="s">
        <v>86</v>
      </c>
      <c r="B61" s="1">
        <v>291.03000000000003</v>
      </c>
      <c r="C61" s="1">
        <v>24.240000000000002</v>
      </c>
      <c r="D61" s="1">
        <v>50.5</v>
      </c>
      <c r="E61" s="1">
        <v>32.32</v>
      </c>
      <c r="F61" s="1">
        <v>68.680000000000007</v>
      </c>
      <c r="G61" s="1">
        <v>0</v>
      </c>
      <c r="H61" s="1">
        <v>161.80200000000002</v>
      </c>
      <c r="I61" s="1">
        <v>0</v>
      </c>
      <c r="J61" s="1">
        <v>44.981999999999999</v>
      </c>
      <c r="K61" s="1">
        <v>191.9</v>
      </c>
      <c r="L61" s="1">
        <v>0</v>
      </c>
      <c r="M61" s="1">
        <v>0</v>
      </c>
      <c r="N61" s="1">
        <v>0</v>
      </c>
      <c r="O61" s="1">
        <v>77.52</v>
      </c>
      <c r="P61" s="1">
        <v>40.799999999999997</v>
      </c>
      <c r="Q61" s="1">
        <v>68.34</v>
      </c>
      <c r="R61" s="1">
        <v>0</v>
      </c>
      <c r="S61" s="1">
        <v>0</v>
      </c>
      <c r="T61" s="1">
        <v>0</v>
      </c>
      <c r="U61" s="1">
        <v>1.02</v>
      </c>
      <c r="V61" s="1">
        <v>113.22</v>
      </c>
      <c r="W61" s="1">
        <v>541.62</v>
      </c>
      <c r="X61" s="1">
        <v>0</v>
      </c>
      <c r="Y61" s="1">
        <v>1.02</v>
      </c>
      <c r="Z61" s="1">
        <v>0</v>
      </c>
      <c r="AA61" s="1">
        <v>0</v>
      </c>
      <c r="AB61" s="1">
        <f t="shared" si="0"/>
        <v>1708.9940000000001</v>
      </c>
    </row>
    <row r="62" spans="1:28" x14ac:dyDescent="0.25">
      <c r="A62" s="1" t="s">
        <v>87</v>
      </c>
      <c r="B62" s="1">
        <v>1575.0500000000002</v>
      </c>
      <c r="C62" s="1">
        <v>45.45</v>
      </c>
      <c r="D62" s="1">
        <v>113.625</v>
      </c>
      <c r="E62" s="1">
        <v>48.480000000000004</v>
      </c>
      <c r="F62" s="1">
        <v>0</v>
      </c>
      <c r="G62" s="1">
        <v>91.8</v>
      </c>
      <c r="H62" s="1">
        <v>319.96800000000002</v>
      </c>
      <c r="I62" s="1">
        <v>91.8</v>
      </c>
      <c r="J62" s="1">
        <v>25.5</v>
      </c>
      <c r="K62" s="1">
        <v>266.33699999999999</v>
      </c>
      <c r="L62" s="1">
        <v>0</v>
      </c>
      <c r="M62" s="1">
        <v>124.44</v>
      </c>
      <c r="N62" s="1">
        <v>0</v>
      </c>
      <c r="O62" s="1">
        <v>96.961200000000005</v>
      </c>
      <c r="P62" s="1">
        <v>10.199999999999999</v>
      </c>
      <c r="Q62" s="1">
        <v>76.5</v>
      </c>
      <c r="R62" s="1">
        <v>0</v>
      </c>
      <c r="S62" s="1">
        <v>40.799999999999997</v>
      </c>
      <c r="T62" s="1">
        <v>114.24000000000001</v>
      </c>
      <c r="U62" s="1">
        <v>0</v>
      </c>
      <c r="V62" s="1">
        <v>215.22</v>
      </c>
      <c r="W62" s="1">
        <v>10.199999999999999</v>
      </c>
      <c r="X62" s="1">
        <v>153</v>
      </c>
      <c r="Y62" s="1">
        <v>24.48</v>
      </c>
      <c r="Z62" s="1">
        <v>0</v>
      </c>
      <c r="AA62" s="1">
        <v>0</v>
      </c>
      <c r="AB62" s="1">
        <f t="shared" si="0"/>
        <v>3444.0511999999999</v>
      </c>
    </row>
    <row r="63" spans="1:28" x14ac:dyDescent="0.25">
      <c r="A63" s="1" t="s">
        <v>88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114.24000000000001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1.02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f t="shared" si="0"/>
        <v>115.26</v>
      </c>
    </row>
    <row r="64" spans="1:28" x14ac:dyDescent="0.25">
      <c r="A64" s="1" t="s">
        <v>89</v>
      </c>
      <c r="B64" s="1">
        <v>559.50063851075959</v>
      </c>
      <c r="C64" s="1">
        <v>227.25</v>
      </c>
      <c r="D64" s="1">
        <v>303</v>
      </c>
      <c r="E64" s="1">
        <v>1377.64</v>
      </c>
      <c r="F64" s="1">
        <v>600.95000000000005</v>
      </c>
      <c r="G64" s="1">
        <v>0</v>
      </c>
      <c r="H64" s="1">
        <v>864.45899999999995</v>
      </c>
      <c r="I64" s="1">
        <v>1219.92</v>
      </c>
      <c r="J64" s="1">
        <v>224.4</v>
      </c>
      <c r="K64" s="1">
        <v>1176.6500000000001</v>
      </c>
      <c r="L64" s="1">
        <v>0</v>
      </c>
      <c r="M64" s="1">
        <v>0</v>
      </c>
      <c r="N64" s="1">
        <v>306</v>
      </c>
      <c r="O64" s="1">
        <v>117.3</v>
      </c>
      <c r="P64" s="1">
        <v>153</v>
      </c>
      <c r="Q64" s="1">
        <v>107.10000000000001</v>
      </c>
      <c r="R64" s="1">
        <v>0</v>
      </c>
      <c r="S64" s="1">
        <v>31.62</v>
      </c>
      <c r="T64" s="1">
        <v>2203.1999999999998</v>
      </c>
      <c r="U64" s="1">
        <v>66.3</v>
      </c>
      <c r="V64" s="1">
        <v>113.22</v>
      </c>
      <c r="W64" s="1">
        <v>13.26</v>
      </c>
      <c r="X64" s="1">
        <v>0</v>
      </c>
      <c r="Y64" s="1">
        <v>49.980000000000004</v>
      </c>
      <c r="Z64" s="1">
        <v>0</v>
      </c>
      <c r="AA64" s="1">
        <v>9.18</v>
      </c>
      <c r="AB64" s="1">
        <f t="shared" si="0"/>
        <v>9723.9296385107591</v>
      </c>
    </row>
    <row r="65" spans="1:28" x14ac:dyDescent="0.25">
      <c r="A65" s="1" t="s">
        <v>90</v>
      </c>
      <c r="B65" s="1">
        <v>23708.839556893436</v>
      </c>
      <c r="C65" s="1">
        <v>1242.3</v>
      </c>
      <c r="D65" s="1">
        <v>2651.25</v>
      </c>
      <c r="E65" s="1">
        <v>7667.92</v>
      </c>
      <c r="F65" s="1">
        <v>3434</v>
      </c>
      <c r="G65" s="1">
        <v>248.88</v>
      </c>
      <c r="H65" s="1">
        <v>10472.589</v>
      </c>
      <c r="I65" s="1">
        <v>13005</v>
      </c>
      <c r="J65" s="1">
        <v>5100</v>
      </c>
      <c r="K65" s="1">
        <v>9051.0139999999992</v>
      </c>
      <c r="L65" s="1">
        <v>2556.9</v>
      </c>
      <c r="M65" s="1">
        <v>6193.4400000000005</v>
      </c>
      <c r="N65" s="1">
        <v>1652.4</v>
      </c>
      <c r="O65" s="1">
        <v>2652.9384</v>
      </c>
      <c r="P65" s="1">
        <v>765</v>
      </c>
      <c r="Q65" s="1">
        <v>689.6934</v>
      </c>
      <c r="R65" s="1">
        <v>0</v>
      </c>
      <c r="S65" s="1">
        <v>2427.6</v>
      </c>
      <c r="T65" s="1">
        <v>714</v>
      </c>
      <c r="U65" s="1">
        <v>592.62</v>
      </c>
      <c r="V65" s="1">
        <v>596.70000000000005</v>
      </c>
      <c r="W65" s="1">
        <v>229.5</v>
      </c>
      <c r="X65" s="1">
        <v>0</v>
      </c>
      <c r="Y65" s="1">
        <v>502.86</v>
      </c>
      <c r="Z65" s="1">
        <v>40.799999999999997</v>
      </c>
      <c r="AA65" s="1">
        <v>21.2058</v>
      </c>
      <c r="AB65" s="1">
        <f t="shared" si="0"/>
        <v>96217.450156893421</v>
      </c>
    </row>
    <row r="66" spans="1:28" x14ac:dyDescent="0.25">
      <c r="A66" s="1" t="s">
        <v>91</v>
      </c>
      <c r="B66" s="1">
        <v>26374.238432021084</v>
      </c>
      <c r="C66" s="1">
        <v>2828</v>
      </c>
      <c r="D66" s="1">
        <v>17276.322700000001</v>
      </c>
      <c r="E66" s="1">
        <v>8827.4</v>
      </c>
      <c r="F66" s="1">
        <v>686.8</v>
      </c>
      <c r="G66" s="1">
        <v>1717.68</v>
      </c>
      <c r="H66" s="1">
        <v>1460.7629999999999</v>
      </c>
      <c r="I66" s="1">
        <v>1360.9349999999999</v>
      </c>
      <c r="J66" s="1">
        <v>918</v>
      </c>
      <c r="K66" s="1">
        <v>545.09699999999998</v>
      </c>
      <c r="L66" s="1">
        <v>1215</v>
      </c>
      <c r="M66" s="1">
        <v>1592.8320000000001</v>
      </c>
      <c r="N66" s="1">
        <v>0</v>
      </c>
      <c r="O66" s="1">
        <v>907.51439999999991</v>
      </c>
      <c r="P66" s="1">
        <v>204</v>
      </c>
      <c r="Q66" s="1">
        <v>258.03960000000001</v>
      </c>
      <c r="R66" s="1">
        <v>234.6</v>
      </c>
      <c r="S66" s="1">
        <v>719.1</v>
      </c>
      <c r="T66" s="1">
        <v>414.12</v>
      </c>
      <c r="U66" s="1">
        <v>165.24</v>
      </c>
      <c r="V66" s="1">
        <v>198.9</v>
      </c>
      <c r="W66" s="1">
        <v>437.58</v>
      </c>
      <c r="X66" s="1">
        <v>1060.8</v>
      </c>
      <c r="Y66" s="1">
        <v>112.20102</v>
      </c>
      <c r="Z66" s="1">
        <v>10.608000000000001</v>
      </c>
      <c r="AA66" s="1">
        <v>12.24</v>
      </c>
      <c r="AB66" s="1">
        <f t="shared" ref="AB66:AB105" si="1">SUM(B66:AA66)</f>
        <v>69538.011152021092</v>
      </c>
    </row>
    <row r="67" spans="1:28" x14ac:dyDescent="0.25">
      <c r="A67" s="1" t="s">
        <v>92</v>
      </c>
      <c r="B67" s="1">
        <v>6.5400000000000009</v>
      </c>
      <c r="C67" s="1">
        <v>4.04</v>
      </c>
      <c r="D67" s="1">
        <v>10.1</v>
      </c>
      <c r="E67" s="1">
        <v>1.6160000000000001</v>
      </c>
      <c r="F67" s="1">
        <v>0</v>
      </c>
      <c r="G67" s="1">
        <v>2574.48</v>
      </c>
      <c r="H67" s="1">
        <v>0</v>
      </c>
      <c r="I67" s="1">
        <v>0</v>
      </c>
      <c r="J67" s="1">
        <v>0</v>
      </c>
      <c r="K67" s="1">
        <v>3.0300000000000002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1.02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f t="shared" si="1"/>
        <v>2600.826</v>
      </c>
    </row>
    <row r="68" spans="1:28" x14ac:dyDescent="0.25">
      <c r="A68" s="1" t="s">
        <v>93</v>
      </c>
      <c r="B68" s="1">
        <v>209.81273944153483</v>
      </c>
      <c r="C68" s="1">
        <v>40.4</v>
      </c>
      <c r="D68" s="1">
        <v>0</v>
      </c>
      <c r="E68" s="1">
        <v>60.6</v>
      </c>
      <c r="F68" s="1">
        <v>0</v>
      </c>
      <c r="G68" s="1">
        <v>0</v>
      </c>
      <c r="H68" s="1">
        <v>71.811000000000007</v>
      </c>
      <c r="I68" s="1">
        <v>114.24000000000001</v>
      </c>
      <c r="J68" s="1">
        <v>153</v>
      </c>
      <c r="K68" s="1">
        <v>58.58</v>
      </c>
      <c r="L68" s="1">
        <v>0</v>
      </c>
      <c r="M68" s="1">
        <v>0</v>
      </c>
      <c r="N68" s="1">
        <v>0</v>
      </c>
      <c r="O68" s="1">
        <v>0</v>
      </c>
      <c r="P68" s="1">
        <v>10.199999999999999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1.02</v>
      </c>
      <c r="W68" s="1">
        <v>7.1400000000000006</v>
      </c>
      <c r="X68" s="1">
        <v>0</v>
      </c>
      <c r="Y68" s="1">
        <v>0</v>
      </c>
      <c r="Z68" s="1">
        <v>0</v>
      </c>
      <c r="AA68" s="1">
        <v>0</v>
      </c>
      <c r="AB68" s="1">
        <f t="shared" si="1"/>
        <v>726.80373944153496</v>
      </c>
    </row>
    <row r="69" spans="1:28" x14ac:dyDescent="0.25">
      <c r="A69" s="1" t="s">
        <v>94</v>
      </c>
      <c r="B69" s="1">
        <v>979.1261173938293</v>
      </c>
      <c r="C69" s="1">
        <v>0</v>
      </c>
      <c r="D69" s="1">
        <v>0</v>
      </c>
      <c r="E69" s="1">
        <v>12.120000000000001</v>
      </c>
      <c r="F69" s="1">
        <v>0</v>
      </c>
      <c r="G69" s="1">
        <v>48.96</v>
      </c>
      <c r="H69" s="1">
        <v>0</v>
      </c>
      <c r="I69" s="1">
        <v>33.456000000000003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1.02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f t="shared" si="1"/>
        <v>1074.6821173938292</v>
      </c>
    </row>
    <row r="70" spans="1:28" x14ac:dyDescent="0.25">
      <c r="A70" s="1" t="s">
        <v>95</v>
      </c>
      <c r="B70" s="1">
        <v>5595.0063851075956</v>
      </c>
      <c r="C70" s="1">
        <v>492.375</v>
      </c>
      <c r="D70" s="1">
        <v>681.75</v>
      </c>
      <c r="E70" s="1">
        <v>711.04</v>
      </c>
      <c r="F70" s="1">
        <v>343.4</v>
      </c>
      <c r="G70" s="1">
        <v>4.08</v>
      </c>
      <c r="H70" s="1">
        <v>912.63600000000008</v>
      </c>
      <c r="I70" s="1">
        <v>416.16</v>
      </c>
      <c r="J70" s="1">
        <v>459</v>
      </c>
      <c r="K70" s="1">
        <v>543.05679999999995</v>
      </c>
      <c r="L70" s="1">
        <v>0</v>
      </c>
      <c r="M70" s="1">
        <v>0</v>
      </c>
      <c r="N70" s="1">
        <v>35.965199999999996</v>
      </c>
      <c r="O70" s="1">
        <v>161.82300000000001</v>
      </c>
      <c r="P70" s="1">
        <v>76.5</v>
      </c>
      <c r="Q70" s="1">
        <v>0</v>
      </c>
      <c r="R70" s="1">
        <v>0</v>
      </c>
      <c r="S70" s="1">
        <v>96.9</v>
      </c>
      <c r="T70" s="1">
        <v>0</v>
      </c>
      <c r="U70" s="1">
        <v>17.34</v>
      </c>
      <c r="V70" s="1">
        <v>215.22</v>
      </c>
      <c r="W70" s="1">
        <v>42.84</v>
      </c>
      <c r="X70" s="1">
        <v>153</v>
      </c>
      <c r="Y70" s="1">
        <v>149.94</v>
      </c>
      <c r="Z70" s="1">
        <v>11.22</v>
      </c>
      <c r="AA70" s="1">
        <v>9.18</v>
      </c>
      <c r="AB70" s="1">
        <f t="shared" si="1"/>
        <v>11128.432385107595</v>
      </c>
    </row>
    <row r="71" spans="1:28" x14ac:dyDescent="0.25">
      <c r="A71" s="1" t="s">
        <v>96</v>
      </c>
      <c r="B71" s="1">
        <v>29715.700578682565</v>
      </c>
      <c r="C71" s="1">
        <v>4090.5</v>
      </c>
      <c r="D71" s="1">
        <v>13635</v>
      </c>
      <c r="E71" s="1">
        <v>5627.72</v>
      </c>
      <c r="F71" s="1">
        <v>1287.75</v>
      </c>
      <c r="G71" s="1">
        <v>2242.98</v>
      </c>
      <c r="H71" s="1">
        <v>2221.596</v>
      </c>
      <c r="I71" s="1">
        <v>2157.3000000000002</v>
      </c>
      <c r="J71" s="1">
        <v>706.86</v>
      </c>
      <c r="K71" s="1">
        <v>2004.6480000000001</v>
      </c>
      <c r="L71" s="1">
        <v>2292.3000000000002</v>
      </c>
      <c r="M71" s="1">
        <v>2194.02</v>
      </c>
      <c r="N71" s="1">
        <v>0</v>
      </c>
      <c r="O71" s="1">
        <v>1148.8463999999999</v>
      </c>
      <c r="P71" s="1">
        <v>2295</v>
      </c>
      <c r="Q71" s="1">
        <v>0</v>
      </c>
      <c r="R71" s="1">
        <v>561</v>
      </c>
      <c r="S71" s="1">
        <v>555.9</v>
      </c>
      <c r="T71" s="1">
        <v>120.71700000000001</v>
      </c>
      <c r="U71" s="1">
        <v>505.92</v>
      </c>
      <c r="V71" s="1">
        <v>276.42</v>
      </c>
      <c r="W71" s="1">
        <v>267.24</v>
      </c>
      <c r="X71" s="1">
        <v>448.8</v>
      </c>
      <c r="Y71" s="1">
        <v>274.48506000000003</v>
      </c>
      <c r="Z71" s="1">
        <v>81.49799999999999</v>
      </c>
      <c r="AA71" s="1">
        <v>44.88</v>
      </c>
      <c r="AB71" s="1">
        <f t="shared" si="1"/>
        <v>74757.081038682591</v>
      </c>
    </row>
    <row r="72" spans="1:28" x14ac:dyDescent="0.25">
      <c r="A72" s="1" t="s">
        <v>97</v>
      </c>
      <c r="B72" s="1">
        <v>69.937579813844948</v>
      </c>
      <c r="C72" s="1">
        <v>0</v>
      </c>
      <c r="D72" s="1">
        <v>0</v>
      </c>
      <c r="E72" s="1">
        <v>0</v>
      </c>
      <c r="F72" s="1">
        <v>0</v>
      </c>
      <c r="G72" s="1">
        <v>4297.26</v>
      </c>
      <c r="H72" s="1">
        <v>0</v>
      </c>
      <c r="I72" s="1">
        <v>0</v>
      </c>
      <c r="J72" s="1">
        <v>0</v>
      </c>
      <c r="K72" s="1">
        <v>2.02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1.02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f t="shared" si="1"/>
        <v>4370.2375798138464</v>
      </c>
    </row>
    <row r="73" spans="1:28" x14ac:dyDescent="0.25">
      <c r="A73" s="1" t="s">
        <v>98</v>
      </c>
      <c r="B73" s="1">
        <v>2098.1273944153486</v>
      </c>
      <c r="C73" s="1">
        <v>0</v>
      </c>
      <c r="D73" s="1">
        <v>151.5</v>
      </c>
      <c r="E73" s="1">
        <v>0</v>
      </c>
      <c r="F73" s="1">
        <v>600.95000000000005</v>
      </c>
      <c r="G73" s="1">
        <v>5.0999999999999996</v>
      </c>
      <c r="H73" s="1">
        <v>0</v>
      </c>
      <c r="I73" s="1">
        <v>153</v>
      </c>
      <c r="J73" s="1">
        <v>0</v>
      </c>
      <c r="K73" s="1">
        <v>50.661600000000007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15.3408</v>
      </c>
      <c r="R73" s="1">
        <v>76.5</v>
      </c>
      <c r="S73" s="1">
        <v>20.399999999999999</v>
      </c>
      <c r="T73" s="1">
        <v>13.77</v>
      </c>
      <c r="U73" s="1">
        <v>0</v>
      </c>
      <c r="V73" s="1">
        <v>113.22</v>
      </c>
      <c r="W73" s="1">
        <v>0</v>
      </c>
      <c r="X73" s="1">
        <v>153</v>
      </c>
      <c r="Y73" s="1">
        <v>11.22</v>
      </c>
      <c r="Z73" s="1">
        <v>20.399999999999999</v>
      </c>
      <c r="AA73" s="1">
        <v>0</v>
      </c>
      <c r="AB73" s="1">
        <f t="shared" si="1"/>
        <v>3483.1897944153484</v>
      </c>
    </row>
    <row r="74" spans="1:28" x14ac:dyDescent="0.25">
      <c r="A74" s="1" t="s">
        <v>99</v>
      </c>
      <c r="B74" s="1">
        <v>629.43821832460458</v>
      </c>
      <c r="C74" s="1">
        <v>54.54</v>
      </c>
      <c r="D74" s="1">
        <v>50.5</v>
      </c>
      <c r="E74" s="1">
        <v>537.32000000000005</v>
      </c>
      <c r="F74" s="1">
        <v>0</v>
      </c>
      <c r="G74" s="1">
        <v>46.92</v>
      </c>
      <c r="H74" s="1">
        <v>94.536000000000016</v>
      </c>
      <c r="I74" s="1">
        <v>55.08</v>
      </c>
      <c r="J74" s="1">
        <v>5.0999999999999996</v>
      </c>
      <c r="K74" s="1">
        <v>139.38</v>
      </c>
      <c r="L74" s="1">
        <v>0</v>
      </c>
      <c r="M74" s="1">
        <v>26.01</v>
      </c>
      <c r="N74" s="1">
        <v>0</v>
      </c>
      <c r="O74" s="1">
        <v>94.921199999999999</v>
      </c>
      <c r="P74" s="1">
        <v>15.3</v>
      </c>
      <c r="Q74" s="1">
        <v>35.700000000000003</v>
      </c>
      <c r="R74" s="1">
        <v>0</v>
      </c>
      <c r="S74" s="1">
        <v>10.199999999999999</v>
      </c>
      <c r="T74" s="1">
        <v>4.2840000000000007</v>
      </c>
      <c r="U74" s="1">
        <v>1.02</v>
      </c>
      <c r="V74" s="1">
        <v>113.22</v>
      </c>
      <c r="W74" s="1">
        <v>0</v>
      </c>
      <c r="X74" s="1">
        <v>153</v>
      </c>
      <c r="Y74" s="1">
        <v>13.26</v>
      </c>
      <c r="Z74" s="1">
        <v>0</v>
      </c>
      <c r="AA74" s="1">
        <v>0</v>
      </c>
      <c r="AB74" s="1">
        <f t="shared" si="1"/>
        <v>2079.7294183246049</v>
      </c>
    </row>
    <row r="75" spans="1:28" x14ac:dyDescent="0.25">
      <c r="A75" s="1" t="s">
        <v>100</v>
      </c>
      <c r="B75" s="1">
        <v>2536.4300000000003</v>
      </c>
      <c r="C75" s="1">
        <v>80.8</v>
      </c>
      <c r="D75" s="1">
        <v>75.75</v>
      </c>
      <c r="E75" s="1">
        <v>234.32</v>
      </c>
      <c r="F75" s="1">
        <v>128.77500000000001</v>
      </c>
      <c r="G75" s="1">
        <v>552.84</v>
      </c>
      <c r="H75" s="1">
        <v>2909.7090000000003</v>
      </c>
      <c r="I75" s="1">
        <v>1285.2</v>
      </c>
      <c r="J75" s="1">
        <v>3837.2400000000002</v>
      </c>
      <c r="K75" s="1">
        <v>1312.596</v>
      </c>
      <c r="L75" s="1">
        <v>0</v>
      </c>
      <c r="M75" s="1">
        <v>52.02</v>
      </c>
      <c r="N75" s="1">
        <v>0</v>
      </c>
      <c r="O75" s="1">
        <v>72.42</v>
      </c>
      <c r="P75" s="1">
        <v>269.28000000000003</v>
      </c>
      <c r="Q75" s="1">
        <v>293.76</v>
      </c>
      <c r="R75" s="1">
        <v>0</v>
      </c>
      <c r="S75" s="1">
        <v>102</v>
      </c>
      <c r="T75" s="1">
        <v>16.32</v>
      </c>
      <c r="U75" s="1">
        <v>14.280000000000001</v>
      </c>
      <c r="V75" s="1">
        <v>215.22</v>
      </c>
      <c r="W75" s="1">
        <v>39.78</v>
      </c>
      <c r="X75" s="1">
        <v>0</v>
      </c>
      <c r="Y75" s="1">
        <v>1119.96</v>
      </c>
      <c r="Z75" s="1">
        <v>2.04</v>
      </c>
      <c r="AA75" s="1">
        <v>0</v>
      </c>
      <c r="AB75" s="1">
        <f t="shared" si="1"/>
        <v>15150.740000000005</v>
      </c>
    </row>
    <row r="76" spans="1:28" x14ac:dyDescent="0.25">
      <c r="A76" s="1" t="s">
        <v>101</v>
      </c>
      <c r="B76" s="1">
        <v>231.08</v>
      </c>
      <c r="C76" s="1">
        <v>0.90899999999999992</v>
      </c>
      <c r="D76" s="1">
        <v>0</v>
      </c>
      <c r="E76" s="1">
        <v>12.120000000000001</v>
      </c>
      <c r="F76" s="1">
        <v>0</v>
      </c>
      <c r="G76" s="1">
        <v>128.52000000000001</v>
      </c>
      <c r="H76" s="1">
        <v>75.447000000000003</v>
      </c>
      <c r="I76" s="1">
        <v>173.4</v>
      </c>
      <c r="J76" s="1">
        <v>5.0999999999999996</v>
      </c>
      <c r="K76" s="1">
        <v>1161.5</v>
      </c>
      <c r="L76" s="1">
        <v>0</v>
      </c>
      <c r="M76" s="1">
        <v>8.2620000000000005</v>
      </c>
      <c r="N76" s="1">
        <v>0</v>
      </c>
      <c r="O76" s="1">
        <v>0</v>
      </c>
      <c r="P76" s="1">
        <v>10.199999999999999</v>
      </c>
      <c r="Q76" s="1">
        <v>0</v>
      </c>
      <c r="R76" s="1">
        <v>0</v>
      </c>
      <c r="S76" s="1">
        <v>3.06</v>
      </c>
      <c r="T76" s="1">
        <v>0</v>
      </c>
      <c r="U76" s="1">
        <v>0</v>
      </c>
      <c r="V76" s="1">
        <v>113.22</v>
      </c>
      <c r="W76" s="1">
        <v>1.02</v>
      </c>
      <c r="X76" s="1">
        <v>0</v>
      </c>
      <c r="Y76" s="1">
        <v>7.1400000000000006</v>
      </c>
      <c r="Z76" s="1">
        <v>0</v>
      </c>
      <c r="AA76" s="1">
        <v>0</v>
      </c>
      <c r="AB76" s="1">
        <f t="shared" si="1"/>
        <v>1930.9780000000001</v>
      </c>
    </row>
    <row r="77" spans="1:28" x14ac:dyDescent="0.25">
      <c r="A77" s="1" t="s">
        <v>102</v>
      </c>
      <c r="B77" s="1">
        <v>27905.094345724134</v>
      </c>
      <c r="C77" s="1">
        <v>4595.5</v>
      </c>
      <c r="D77" s="1">
        <v>1616</v>
      </c>
      <c r="E77" s="1">
        <v>2571.864</v>
      </c>
      <c r="F77" s="1">
        <v>4292.5</v>
      </c>
      <c r="G77" s="1">
        <v>6722.82</v>
      </c>
      <c r="H77" s="1">
        <v>29694.303</v>
      </c>
      <c r="I77" s="1">
        <v>7344</v>
      </c>
      <c r="J77" s="1">
        <v>775.2</v>
      </c>
      <c r="K77" s="1">
        <v>12064.752999999999</v>
      </c>
      <c r="L77" s="1">
        <v>0</v>
      </c>
      <c r="M77" s="1">
        <v>4298.28</v>
      </c>
      <c r="N77" s="1">
        <v>0</v>
      </c>
      <c r="O77" s="1">
        <v>1164.2994000000001</v>
      </c>
      <c r="P77" s="1">
        <v>1377</v>
      </c>
      <c r="Q77" s="1">
        <v>0</v>
      </c>
      <c r="R77" s="1">
        <v>0</v>
      </c>
      <c r="S77" s="1">
        <v>902.7</v>
      </c>
      <c r="T77" s="1">
        <v>561</v>
      </c>
      <c r="U77" s="1">
        <v>79.56</v>
      </c>
      <c r="V77" s="1">
        <v>198.9</v>
      </c>
      <c r="W77" s="1">
        <v>133.62</v>
      </c>
      <c r="X77" s="1">
        <v>0</v>
      </c>
      <c r="Y77" s="1">
        <v>606.9</v>
      </c>
      <c r="Z77" s="1">
        <v>51</v>
      </c>
      <c r="AA77" s="1">
        <v>60.078000000000003</v>
      </c>
      <c r="AB77" s="1">
        <f t="shared" si="1"/>
        <v>107015.37174572411</v>
      </c>
    </row>
    <row r="78" spans="1:28" x14ac:dyDescent="0.25">
      <c r="A78" s="1" t="s">
        <v>103</v>
      </c>
      <c r="B78" s="1">
        <v>3007.3159319953329</v>
      </c>
      <c r="C78" s="1">
        <v>0</v>
      </c>
      <c r="D78" s="1">
        <v>0</v>
      </c>
      <c r="E78" s="1">
        <v>112.312</v>
      </c>
      <c r="F78" s="1">
        <v>171.7</v>
      </c>
      <c r="G78" s="1">
        <v>81.599999999999994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103.73400000000001</v>
      </c>
      <c r="N78" s="1">
        <v>0</v>
      </c>
      <c r="O78" s="1">
        <v>0</v>
      </c>
      <c r="P78" s="1">
        <v>0.30599999999999999</v>
      </c>
      <c r="Q78" s="1">
        <v>0</v>
      </c>
      <c r="R78" s="1">
        <v>10.199999999999999</v>
      </c>
      <c r="S78" s="1">
        <v>11.22</v>
      </c>
      <c r="T78" s="1">
        <v>0</v>
      </c>
      <c r="U78" s="1">
        <v>0</v>
      </c>
      <c r="V78" s="1">
        <v>1.02</v>
      </c>
      <c r="W78" s="1">
        <v>0</v>
      </c>
      <c r="X78" s="1">
        <v>153</v>
      </c>
      <c r="Y78" s="1">
        <v>27.54</v>
      </c>
      <c r="Z78" s="1">
        <v>0</v>
      </c>
      <c r="AA78" s="1">
        <v>0</v>
      </c>
      <c r="AB78" s="1">
        <f t="shared" si="1"/>
        <v>3679.9479319953321</v>
      </c>
    </row>
    <row r="79" spans="1:28" x14ac:dyDescent="0.25">
      <c r="A79" s="1" t="s">
        <v>104</v>
      </c>
      <c r="B79" s="1">
        <v>279.75031925537979</v>
      </c>
      <c r="C79" s="1">
        <v>0</v>
      </c>
      <c r="D79" s="1">
        <v>10.1</v>
      </c>
      <c r="E79" s="1">
        <v>12.120000000000001</v>
      </c>
      <c r="F79" s="1">
        <v>0</v>
      </c>
      <c r="G79" s="1">
        <v>1.02</v>
      </c>
      <c r="H79" s="1">
        <v>213.61500000000001</v>
      </c>
      <c r="I79" s="1">
        <v>0</v>
      </c>
      <c r="J79" s="1">
        <v>0</v>
      </c>
      <c r="K79" s="1">
        <v>0</v>
      </c>
      <c r="L79" s="1">
        <v>0</v>
      </c>
      <c r="M79" s="1">
        <v>0.10200000000000001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40.799999999999997</v>
      </c>
      <c r="T79" s="1">
        <v>0</v>
      </c>
      <c r="U79" s="1">
        <v>0</v>
      </c>
      <c r="V79" s="1">
        <v>1.02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f t="shared" si="1"/>
        <v>558.52731925537967</v>
      </c>
    </row>
    <row r="80" spans="1:28" x14ac:dyDescent="0.25">
      <c r="A80" s="1" t="s">
        <v>105</v>
      </c>
      <c r="B80" s="1">
        <v>69.937579813844948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2.5499999999999998</v>
      </c>
      <c r="K80" s="1">
        <v>200.99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113.22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f t="shared" si="1"/>
        <v>386.69757981384498</v>
      </c>
    </row>
    <row r="81" spans="1:28" x14ac:dyDescent="0.25">
      <c r="A81" s="1" t="s">
        <v>106</v>
      </c>
      <c r="B81" s="1">
        <v>419.62547888306966</v>
      </c>
      <c r="C81" s="1">
        <v>10.605</v>
      </c>
      <c r="D81" s="1">
        <v>151.5</v>
      </c>
      <c r="E81" s="1">
        <v>158.36800000000002</v>
      </c>
      <c r="F81" s="1">
        <v>25.754999999999999</v>
      </c>
      <c r="G81" s="1">
        <v>210.12</v>
      </c>
      <c r="H81" s="1">
        <v>510.858</v>
      </c>
      <c r="I81" s="1">
        <v>244.8</v>
      </c>
      <c r="J81" s="1">
        <v>10.199999999999999</v>
      </c>
      <c r="K81" s="1">
        <v>912.03</v>
      </c>
      <c r="L81" s="1">
        <v>0</v>
      </c>
      <c r="M81" s="1">
        <v>0</v>
      </c>
      <c r="N81" s="1">
        <v>0</v>
      </c>
      <c r="O81" s="1">
        <v>168.63660000000002</v>
      </c>
      <c r="P81" s="1">
        <v>51</v>
      </c>
      <c r="Q81" s="1">
        <v>0</v>
      </c>
      <c r="R81" s="1">
        <v>0</v>
      </c>
      <c r="S81" s="1">
        <v>81.599999999999994</v>
      </c>
      <c r="T81" s="1">
        <v>0</v>
      </c>
      <c r="U81" s="1">
        <v>0</v>
      </c>
      <c r="V81" s="1">
        <v>113.22</v>
      </c>
      <c r="W81" s="1">
        <v>3.06</v>
      </c>
      <c r="X81" s="1">
        <v>0</v>
      </c>
      <c r="Y81" s="1">
        <v>75.48</v>
      </c>
      <c r="Z81" s="1">
        <v>1.02</v>
      </c>
      <c r="AA81" s="1">
        <v>0</v>
      </c>
      <c r="AB81" s="1">
        <f t="shared" si="1"/>
        <v>3147.8780788830695</v>
      </c>
    </row>
    <row r="82" spans="1:28" x14ac:dyDescent="0.25">
      <c r="A82" s="1" t="s">
        <v>107</v>
      </c>
      <c r="B82" s="1">
        <v>69.937579813844948</v>
      </c>
      <c r="C82" s="1">
        <v>39.39</v>
      </c>
      <c r="D82" s="1">
        <v>0</v>
      </c>
      <c r="E82" s="1">
        <v>28.28</v>
      </c>
      <c r="F82" s="1">
        <v>0</v>
      </c>
      <c r="G82" s="1">
        <v>58.14</v>
      </c>
      <c r="H82" s="1">
        <v>49.085999999999999</v>
      </c>
      <c r="I82" s="1">
        <v>0</v>
      </c>
      <c r="J82" s="1">
        <v>25.5</v>
      </c>
      <c r="K82" s="1">
        <v>70.7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6.12</v>
      </c>
      <c r="V82" s="1">
        <v>1.02</v>
      </c>
      <c r="W82" s="1">
        <v>0</v>
      </c>
      <c r="X82" s="1">
        <v>0</v>
      </c>
      <c r="Y82" s="1">
        <v>3.06</v>
      </c>
      <c r="Z82" s="1">
        <v>0</v>
      </c>
      <c r="AA82" s="1">
        <v>0</v>
      </c>
      <c r="AB82" s="1">
        <f t="shared" si="1"/>
        <v>351.23357981384493</v>
      </c>
    </row>
    <row r="83" spans="1:28" x14ac:dyDescent="0.25">
      <c r="A83" s="1" t="s">
        <v>108</v>
      </c>
      <c r="B83" s="1">
        <v>9651.3860143106031</v>
      </c>
      <c r="C83" s="1">
        <v>72.72</v>
      </c>
      <c r="D83" s="1">
        <v>151.5</v>
      </c>
      <c r="E83" s="1">
        <v>278.76</v>
      </c>
      <c r="F83" s="1">
        <v>0</v>
      </c>
      <c r="G83" s="1">
        <v>350.88</v>
      </c>
      <c r="H83" s="1">
        <v>289.971</v>
      </c>
      <c r="I83" s="1">
        <v>39.270000000000003</v>
      </c>
      <c r="J83" s="1">
        <v>153</v>
      </c>
      <c r="K83" s="1">
        <v>76.154000000000011</v>
      </c>
      <c r="L83" s="1">
        <v>0</v>
      </c>
      <c r="M83" s="1">
        <v>0</v>
      </c>
      <c r="N83" s="1">
        <v>0</v>
      </c>
      <c r="O83" s="1">
        <v>157.79400000000001</v>
      </c>
      <c r="P83" s="1">
        <v>0</v>
      </c>
      <c r="Q83" s="1">
        <v>0</v>
      </c>
      <c r="R83" s="1">
        <v>0</v>
      </c>
      <c r="S83" s="1">
        <v>52.02</v>
      </c>
      <c r="T83" s="1">
        <v>30.6</v>
      </c>
      <c r="U83" s="1">
        <v>31.62</v>
      </c>
      <c r="V83" s="1">
        <v>92.820000000000007</v>
      </c>
      <c r="W83" s="1">
        <v>29.580000000000002</v>
      </c>
      <c r="X83" s="1">
        <v>153</v>
      </c>
      <c r="Y83" s="1">
        <v>14.280000000000001</v>
      </c>
      <c r="Z83" s="1">
        <v>0</v>
      </c>
      <c r="AA83" s="1">
        <v>0</v>
      </c>
      <c r="AB83" s="1">
        <f t="shared" si="1"/>
        <v>11625.355014310604</v>
      </c>
    </row>
    <row r="84" spans="1:28" x14ac:dyDescent="0.25">
      <c r="A84" s="1" t="s">
        <v>109</v>
      </c>
      <c r="C84" s="1"/>
      <c r="D84" s="1"/>
      <c r="E84" s="1"/>
      <c r="F84" s="1"/>
      <c r="G84" s="1"/>
      <c r="H84" s="1"/>
      <c r="I84" s="1"/>
      <c r="J84" s="1"/>
      <c r="K84" s="1">
        <v>0</v>
      </c>
      <c r="L84" s="1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>
        <f t="shared" si="1"/>
        <v>0</v>
      </c>
    </row>
    <row r="85" spans="1:28" x14ac:dyDescent="0.25">
      <c r="A85" s="1" t="s">
        <v>110</v>
      </c>
      <c r="B85" s="1">
        <v>194.27105503845817</v>
      </c>
      <c r="C85" s="1">
        <v>0</v>
      </c>
      <c r="D85" s="1">
        <v>0</v>
      </c>
      <c r="E85" s="1">
        <v>0</v>
      </c>
      <c r="F85" s="1">
        <v>0</v>
      </c>
      <c r="G85" s="1">
        <v>7.1400000000000006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1.02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f t="shared" si="1"/>
        <v>202.4310550384582</v>
      </c>
    </row>
    <row r="86" spans="1:28" x14ac:dyDescent="0.25">
      <c r="A86" s="1" t="s">
        <v>111</v>
      </c>
      <c r="B86" s="1">
        <v>143605.1638844283</v>
      </c>
      <c r="C86" s="1">
        <v>20604</v>
      </c>
      <c r="D86" s="1">
        <v>22362.743300000002</v>
      </c>
      <c r="E86" s="1">
        <v>15024.76</v>
      </c>
      <c r="F86" s="1">
        <v>10302</v>
      </c>
      <c r="G86" s="1">
        <v>6511.68</v>
      </c>
      <c r="H86" s="1">
        <v>0</v>
      </c>
      <c r="I86" s="1">
        <v>1856.4</v>
      </c>
      <c r="J86" s="1">
        <v>1632</v>
      </c>
      <c r="K86" s="1">
        <v>0</v>
      </c>
      <c r="L86" s="1">
        <v>0</v>
      </c>
      <c r="M86" s="1">
        <v>0</v>
      </c>
      <c r="N86" s="1">
        <v>7140</v>
      </c>
      <c r="O86" s="1">
        <v>893.01</v>
      </c>
      <c r="P86" s="1">
        <v>2677.5</v>
      </c>
      <c r="Q86" s="1">
        <v>1086.8712000000003</v>
      </c>
      <c r="R86" s="1">
        <v>2040</v>
      </c>
      <c r="S86" s="1">
        <v>326.39999999999998</v>
      </c>
      <c r="T86" s="1">
        <v>280.5</v>
      </c>
      <c r="U86" s="1">
        <v>290.7</v>
      </c>
      <c r="V86" s="1">
        <v>188.70000000000002</v>
      </c>
      <c r="W86" s="1">
        <v>345.78000000000003</v>
      </c>
      <c r="X86" s="1">
        <v>339</v>
      </c>
      <c r="Y86" s="1">
        <v>201.96</v>
      </c>
      <c r="Z86" s="1">
        <v>124.95</v>
      </c>
      <c r="AA86" s="1">
        <v>66.3</v>
      </c>
      <c r="AB86" s="1">
        <f t="shared" si="1"/>
        <v>237900.41838442831</v>
      </c>
    </row>
    <row r="87" spans="1:28" x14ac:dyDescent="0.25">
      <c r="A87" s="1" t="s">
        <v>112</v>
      </c>
      <c r="B87" s="1">
        <v>145314.74916876672</v>
      </c>
      <c r="C87" s="1">
        <v>30906</v>
      </c>
      <c r="D87" s="1">
        <v>22736.635200000001</v>
      </c>
      <c r="E87" s="1">
        <v>21517.040000000001</v>
      </c>
      <c r="F87" s="1">
        <v>15453</v>
      </c>
      <c r="G87" s="1">
        <v>10181.64</v>
      </c>
      <c r="H87" s="1">
        <v>0</v>
      </c>
      <c r="I87" s="1">
        <v>8281.8492000000006</v>
      </c>
      <c r="J87" s="1">
        <v>969</v>
      </c>
      <c r="K87" s="1">
        <v>1847.0880000000002</v>
      </c>
      <c r="L87" s="1">
        <v>7227.9000000000005</v>
      </c>
      <c r="M87" s="1">
        <v>2034.2879999999998</v>
      </c>
      <c r="N87" s="1">
        <v>6783</v>
      </c>
      <c r="O87" s="1">
        <v>895.61099999999999</v>
      </c>
      <c r="P87" s="1">
        <v>1530</v>
      </c>
      <c r="Q87" s="1">
        <v>760.32839999999999</v>
      </c>
      <c r="R87" s="1">
        <v>4386</v>
      </c>
      <c r="S87" s="1">
        <v>132.6</v>
      </c>
      <c r="T87" s="1">
        <v>177.48</v>
      </c>
      <c r="U87" s="1">
        <v>644.64</v>
      </c>
      <c r="V87" s="1">
        <v>388.62</v>
      </c>
      <c r="W87" s="1">
        <v>291.72000000000003</v>
      </c>
      <c r="X87" s="1">
        <v>286</v>
      </c>
      <c r="Y87" s="1">
        <v>121.38</v>
      </c>
      <c r="Z87" s="1">
        <v>353.43</v>
      </c>
      <c r="AA87" s="1">
        <v>182.77379999999999</v>
      </c>
      <c r="AB87" s="1">
        <f t="shared" si="1"/>
        <v>283402.77276876668</v>
      </c>
    </row>
    <row r="88" spans="1:28" x14ac:dyDescent="0.25">
      <c r="A88" s="1" t="s">
        <v>113</v>
      </c>
      <c r="B88" s="1">
        <v>204800.54622154264</v>
      </c>
      <c r="C88" s="1">
        <v>96960</v>
      </c>
      <c r="D88" s="1">
        <v>52287.316200000001</v>
      </c>
      <c r="E88" s="1">
        <v>42359.4</v>
      </c>
      <c r="F88" s="1">
        <v>90142.5</v>
      </c>
      <c r="G88" s="1">
        <v>19731.900000000001</v>
      </c>
      <c r="H88" s="1">
        <v>0</v>
      </c>
      <c r="I88" s="1">
        <v>3154.6437599999999</v>
      </c>
      <c r="J88" s="1">
        <v>4080</v>
      </c>
      <c r="K88" s="1">
        <v>1023.3320000000001</v>
      </c>
      <c r="L88" s="1">
        <v>14574.599999999999</v>
      </c>
      <c r="M88" s="1">
        <v>8100.33</v>
      </c>
      <c r="N88" s="1">
        <v>29962.5</v>
      </c>
      <c r="O88" s="1">
        <v>4453.2180000000008</v>
      </c>
      <c r="P88" s="1">
        <v>4712.3999999999996</v>
      </c>
      <c r="Q88" s="1">
        <v>1731.7152000000001</v>
      </c>
      <c r="R88" s="1">
        <v>6120</v>
      </c>
      <c r="S88" s="1">
        <v>561</v>
      </c>
      <c r="T88" s="1">
        <v>974.99760000000003</v>
      </c>
      <c r="U88" s="1">
        <v>832.32</v>
      </c>
      <c r="V88" s="1">
        <v>562.02</v>
      </c>
      <c r="W88" s="1">
        <v>605.88</v>
      </c>
      <c r="X88" s="1">
        <v>594</v>
      </c>
      <c r="Y88" s="1">
        <v>453.02688000000006</v>
      </c>
      <c r="Z88" s="1">
        <v>715.27499999999998</v>
      </c>
      <c r="AA88" s="1">
        <v>649.20960000000002</v>
      </c>
      <c r="AB88" s="1">
        <f t="shared" si="1"/>
        <v>590142.13046154263</v>
      </c>
    </row>
    <row r="89" spans="1:28" x14ac:dyDescent="0.25">
      <c r="A89" s="1" t="s">
        <v>114</v>
      </c>
      <c r="B89" s="1">
        <v>67886.077472638834</v>
      </c>
      <c r="C89" s="1">
        <v>4545</v>
      </c>
      <c r="D89" s="1">
        <v>13467.178400000001</v>
      </c>
      <c r="E89" s="1">
        <v>6274.12</v>
      </c>
      <c r="F89" s="1">
        <v>13736</v>
      </c>
      <c r="G89" s="1">
        <v>2863.14</v>
      </c>
      <c r="H89" s="1">
        <v>0</v>
      </c>
      <c r="I89" s="1">
        <v>625.28856000000007</v>
      </c>
      <c r="J89" s="1">
        <v>612</v>
      </c>
      <c r="K89" s="1">
        <v>1798.81</v>
      </c>
      <c r="L89" s="1">
        <v>1863</v>
      </c>
      <c r="M89" s="1">
        <v>1035.3</v>
      </c>
      <c r="N89" s="1">
        <v>8874</v>
      </c>
      <c r="O89" s="1">
        <v>761.96040000000005</v>
      </c>
      <c r="P89" s="1">
        <v>510</v>
      </c>
      <c r="Q89" s="1">
        <v>221.08500000000001</v>
      </c>
      <c r="R89" s="1">
        <v>816</v>
      </c>
      <c r="S89" s="1">
        <v>244.8</v>
      </c>
      <c r="T89" s="1">
        <v>51</v>
      </c>
      <c r="U89" s="1">
        <v>27.54</v>
      </c>
      <c r="V89" s="1">
        <v>137.69999999999999</v>
      </c>
      <c r="W89" s="1">
        <v>97.92</v>
      </c>
      <c r="X89" s="1">
        <v>96</v>
      </c>
      <c r="Y89" s="1">
        <v>138.65880000000001</v>
      </c>
      <c r="Z89" s="1">
        <v>163.19999999999999</v>
      </c>
      <c r="AA89" s="1">
        <v>88.74</v>
      </c>
      <c r="AB89" s="1">
        <f t="shared" si="1"/>
        <v>126934.51863263884</v>
      </c>
    </row>
    <row r="90" spans="1:28" x14ac:dyDescent="0.25">
      <c r="A90" s="1" t="s">
        <v>115</v>
      </c>
      <c r="B90" s="1">
        <v>104478.97339968281</v>
      </c>
      <c r="C90" s="1">
        <v>22725</v>
      </c>
      <c r="D90" s="1">
        <v>18296.9378</v>
      </c>
      <c r="E90" s="1">
        <v>46629.68</v>
      </c>
      <c r="F90" s="1">
        <v>7297.25</v>
      </c>
      <c r="G90" s="1">
        <v>8955.6</v>
      </c>
      <c r="H90" s="1">
        <v>0</v>
      </c>
      <c r="I90" s="1">
        <v>2387.6160000000004</v>
      </c>
      <c r="J90" s="1">
        <v>1224</v>
      </c>
      <c r="K90" s="1">
        <v>488.63800000000003</v>
      </c>
      <c r="L90" s="1">
        <v>5043.6000000000004</v>
      </c>
      <c r="M90" s="1">
        <v>2777.8679999999999</v>
      </c>
      <c r="N90" s="1">
        <v>6502.5</v>
      </c>
      <c r="O90" s="1">
        <v>1237.6476000000002</v>
      </c>
      <c r="P90" s="1">
        <v>2040</v>
      </c>
      <c r="Q90" s="1">
        <v>685.09320000000002</v>
      </c>
      <c r="R90" s="1">
        <v>2754</v>
      </c>
      <c r="S90" s="1">
        <v>387.6</v>
      </c>
      <c r="T90" s="1">
        <v>42.125999999999998</v>
      </c>
      <c r="U90" s="1">
        <v>508.98</v>
      </c>
      <c r="V90" s="1">
        <v>164.22</v>
      </c>
      <c r="W90" s="1">
        <v>471.24</v>
      </c>
      <c r="X90" s="1">
        <v>462</v>
      </c>
      <c r="Y90" s="1">
        <v>109.14</v>
      </c>
      <c r="Z90" s="1">
        <v>298.35000000000002</v>
      </c>
      <c r="AA90" s="1">
        <v>397.8408</v>
      </c>
      <c r="AB90" s="1">
        <f t="shared" si="1"/>
        <v>236365.90079968283</v>
      </c>
    </row>
    <row r="91" spans="1:28" x14ac:dyDescent="0.25">
      <c r="A91" s="1" t="s">
        <v>116</v>
      </c>
      <c r="B91" s="1">
        <v>50121.932199922216</v>
      </c>
      <c r="C91" s="1">
        <v>2727</v>
      </c>
      <c r="D91" s="1">
        <v>1070.1657</v>
      </c>
      <c r="E91" s="1">
        <v>2197.7600000000002</v>
      </c>
      <c r="F91" s="1">
        <v>1287.75</v>
      </c>
      <c r="G91" s="1">
        <v>486.54</v>
      </c>
      <c r="H91" s="1">
        <v>0</v>
      </c>
      <c r="I91" s="1">
        <v>271.89120000000003</v>
      </c>
      <c r="J91" s="1">
        <v>142.80000000000001</v>
      </c>
      <c r="K91" s="1">
        <v>217.453</v>
      </c>
      <c r="L91" s="1">
        <v>0</v>
      </c>
      <c r="M91" s="1">
        <v>176.25599999999997</v>
      </c>
      <c r="N91" s="1">
        <v>3930.8760000000002</v>
      </c>
      <c r="O91" s="1">
        <v>31.62</v>
      </c>
      <c r="P91" s="1">
        <v>235.62</v>
      </c>
      <c r="Q91" s="1">
        <v>0</v>
      </c>
      <c r="R91" s="1">
        <v>51</v>
      </c>
      <c r="S91" s="1">
        <v>5.0999999999999996</v>
      </c>
      <c r="T91" s="1">
        <v>34.17</v>
      </c>
      <c r="U91" s="1">
        <v>7.1400000000000006</v>
      </c>
      <c r="V91" s="1">
        <v>82.62</v>
      </c>
      <c r="W91" s="1">
        <v>1175.04</v>
      </c>
      <c r="X91" s="1">
        <v>1152</v>
      </c>
      <c r="Y91" s="1">
        <v>0</v>
      </c>
      <c r="Z91" s="1">
        <v>1.02</v>
      </c>
      <c r="AA91" s="1">
        <v>0</v>
      </c>
      <c r="AB91" s="1">
        <f t="shared" si="1"/>
        <v>65405.754099922226</v>
      </c>
    </row>
    <row r="92" spans="1:28" ht="15.75" thickBot="1" x14ac:dyDescent="0.3">
      <c r="A92" s="1" t="s">
        <v>117</v>
      </c>
      <c r="B92" s="1">
        <v>0</v>
      </c>
      <c r="C92" s="1">
        <v>0</v>
      </c>
      <c r="D92" s="1">
        <v>10006.200000000001</v>
      </c>
      <c r="E92" s="1">
        <v>0</v>
      </c>
      <c r="F92" s="1">
        <v>0</v>
      </c>
      <c r="G92" s="1">
        <v>2550</v>
      </c>
      <c r="H92" s="1">
        <v>0</v>
      </c>
      <c r="I92" s="1">
        <v>0</v>
      </c>
      <c r="J92" s="1">
        <v>1836</v>
      </c>
      <c r="K92" s="1">
        <v>25.805500000000002</v>
      </c>
      <c r="L92" s="1">
        <v>0</v>
      </c>
      <c r="M92" s="1">
        <v>0</v>
      </c>
      <c r="N92" s="3">
        <v>0</v>
      </c>
      <c r="O92" s="1">
        <v>0</v>
      </c>
      <c r="P92" s="1">
        <v>0</v>
      </c>
      <c r="Q92" s="1">
        <v>10.199999999999999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821.1</v>
      </c>
      <c r="Z92" s="1">
        <v>204</v>
      </c>
      <c r="AA92" s="1">
        <v>15679.5828</v>
      </c>
      <c r="AB92" s="1">
        <f t="shared" si="1"/>
        <v>31132.888300000002</v>
      </c>
    </row>
    <row r="93" spans="1:28" ht="15.75" thickBot="1" x14ac:dyDescent="0.3">
      <c r="A93" s="1" t="s">
        <v>118</v>
      </c>
      <c r="B93" s="1">
        <v>0</v>
      </c>
      <c r="C93" s="1">
        <v>0</v>
      </c>
      <c r="D93" s="1">
        <v>7803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3060</v>
      </c>
      <c r="K93" s="1">
        <v>0</v>
      </c>
      <c r="L93" s="1">
        <v>0</v>
      </c>
      <c r="M93" s="1">
        <v>2459.2200000000003</v>
      </c>
      <c r="N93" s="3">
        <v>0</v>
      </c>
      <c r="O93" s="1">
        <v>2050.1999999999998</v>
      </c>
      <c r="P93" s="1">
        <v>4080</v>
      </c>
      <c r="Q93" s="1">
        <v>1148.52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51</v>
      </c>
      <c r="AA93" s="1">
        <v>1849.26</v>
      </c>
      <c r="AB93" s="1">
        <f t="shared" si="1"/>
        <v>22501.200000000001</v>
      </c>
    </row>
    <row r="94" spans="1:28" ht="15.75" thickBot="1" x14ac:dyDescent="0.3">
      <c r="A94" s="1" t="s">
        <v>119</v>
      </c>
      <c r="B94" s="1">
        <v>158856.6</v>
      </c>
      <c r="C94" s="1">
        <v>26549.466000000004</v>
      </c>
      <c r="D94" s="1">
        <v>0</v>
      </c>
      <c r="E94" s="1">
        <v>20135.865000000002</v>
      </c>
      <c r="F94" s="1">
        <v>15150</v>
      </c>
      <c r="G94" s="1">
        <v>0</v>
      </c>
      <c r="H94" s="1">
        <v>36511.5</v>
      </c>
      <c r="I94" s="1">
        <v>0</v>
      </c>
      <c r="J94" s="1">
        <v>0</v>
      </c>
      <c r="K94" s="1">
        <v>0</v>
      </c>
      <c r="L94" s="1">
        <v>3553.8</v>
      </c>
      <c r="M94" s="1">
        <v>0</v>
      </c>
      <c r="N94" s="4">
        <v>0</v>
      </c>
      <c r="O94" s="1">
        <v>0</v>
      </c>
      <c r="P94" s="1">
        <v>3368.8560000000002</v>
      </c>
      <c r="Q94" s="1">
        <v>1880.5740000000001</v>
      </c>
      <c r="R94" s="1">
        <v>2040</v>
      </c>
      <c r="S94" s="1">
        <v>2815.2000000000003</v>
      </c>
      <c r="T94" s="1">
        <v>0</v>
      </c>
      <c r="U94" s="1">
        <v>3573.06</v>
      </c>
      <c r="V94" s="1">
        <v>2346</v>
      </c>
      <c r="W94" s="1">
        <v>7219.56</v>
      </c>
      <c r="X94" s="1">
        <v>19339.2</v>
      </c>
      <c r="Y94" s="1">
        <v>0</v>
      </c>
      <c r="Z94" s="1">
        <v>0</v>
      </c>
      <c r="AA94" s="1">
        <v>66844.537200000006</v>
      </c>
      <c r="AB94" s="1">
        <f t="shared" si="1"/>
        <v>370184.21820000006</v>
      </c>
    </row>
    <row r="95" spans="1:28" x14ac:dyDescent="0.25">
      <c r="A95" s="1" t="s">
        <v>120</v>
      </c>
      <c r="B95" s="1">
        <f t="shared" ref="B95:Y95" si="2">SUM(B97:B98)</f>
        <v>1248896.9153523482</v>
      </c>
      <c r="C95" s="1">
        <f t="shared" si="2"/>
        <v>393084.55630000005</v>
      </c>
      <c r="D95" s="1">
        <f t="shared" si="2"/>
        <v>370313.10640000005</v>
      </c>
      <c r="E95" s="1">
        <f t="shared" si="2"/>
        <v>322173.84000000008</v>
      </c>
      <c r="F95" s="1">
        <f t="shared" si="2"/>
        <v>229356.86</v>
      </c>
      <c r="G95" s="1">
        <f t="shared" si="2"/>
        <v>164194.5</v>
      </c>
      <c r="H95" s="1">
        <f t="shared" si="2"/>
        <v>180203.81399999998</v>
      </c>
      <c r="I95" s="1">
        <f t="shared" si="2"/>
        <v>128128.53012000002</v>
      </c>
      <c r="J95" s="1">
        <f t="shared" si="2"/>
        <v>58907.448000000004</v>
      </c>
      <c r="K95" s="1">
        <f t="shared" si="2"/>
        <v>71490.264399999985</v>
      </c>
      <c r="L95" s="1">
        <f t="shared" si="2"/>
        <v>63968.4</v>
      </c>
      <c r="M95" s="1">
        <f t="shared" si="2"/>
        <v>63210.368999999999</v>
      </c>
      <c r="N95" s="1">
        <f t="shared" si="2"/>
        <v>102874.2726</v>
      </c>
      <c r="O95" s="1">
        <f t="shared" si="2"/>
        <v>30967.975200000001</v>
      </c>
      <c r="P95" s="1">
        <f t="shared" si="2"/>
        <v>33094.206000000006</v>
      </c>
      <c r="Q95" s="1">
        <f t="shared" si="2"/>
        <v>34121.774399999995</v>
      </c>
      <c r="R95" s="1">
        <f t="shared" si="2"/>
        <v>31671</v>
      </c>
      <c r="S95" s="1">
        <f t="shared" si="2"/>
        <v>20704.980000000007</v>
      </c>
      <c r="T95" s="1">
        <f t="shared" si="2"/>
        <v>13745.367000000002</v>
      </c>
      <c r="U95" s="1">
        <f t="shared" si="2"/>
        <v>13795.500000000004</v>
      </c>
      <c r="V95" s="1">
        <f t="shared" si="2"/>
        <v>12393.000000000004</v>
      </c>
      <c r="W95" s="1">
        <f t="shared" si="2"/>
        <v>11202.660000000002</v>
      </c>
      <c r="X95" s="1">
        <f t="shared" si="2"/>
        <v>10130.200000000001</v>
      </c>
      <c r="Y95" s="1">
        <f t="shared" si="2"/>
        <v>8676.5820600000006</v>
      </c>
      <c r="Z95" s="1">
        <f>SUM(Z97:Z98)</f>
        <v>3837.2909999999997</v>
      </c>
      <c r="AA95" s="1">
        <f>SUM(AA97:AA98)</f>
        <v>3600.5897999999993</v>
      </c>
      <c r="AB95" s="1">
        <f t="shared" si="1"/>
        <v>3624744.0016323482</v>
      </c>
    </row>
    <row r="96" spans="1:28" ht="15.75" thickBot="1" x14ac:dyDescent="0.3">
      <c r="A96" s="1" t="s">
        <v>121</v>
      </c>
      <c r="B96" s="1">
        <v>113205.25333506522</v>
      </c>
      <c r="C96" s="1">
        <v>19654.227815000002</v>
      </c>
      <c r="D96" s="1">
        <v>12426.924797939633</v>
      </c>
      <c r="E96" s="1">
        <v>16108.692000000001</v>
      </c>
      <c r="F96" s="1">
        <v>12877.5</v>
      </c>
      <c r="G96" s="1">
        <v>2550</v>
      </c>
      <c r="H96" s="1">
        <v>32860.35</v>
      </c>
      <c r="I96" s="1">
        <v>0</v>
      </c>
      <c r="J96" s="1">
        <v>4890.2758630231747</v>
      </c>
      <c r="K96" s="1">
        <v>17.525990495389607</v>
      </c>
      <c r="L96" s="1">
        <v>3198.420000000001</v>
      </c>
      <c r="M96" s="1">
        <v>1421.7232275966937</v>
      </c>
      <c r="N96" s="4">
        <v>0</v>
      </c>
      <c r="O96" s="1">
        <v>1516.7433454031536</v>
      </c>
      <c r="P96" s="1">
        <v>3658.7193832021321</v>
      </c>
      <c r="Q96" s="1">
        <v>2757.2992129869285</v>
      </c>
      <c r="R96" s="1">
        <v>2040</v>
      </c>
      <c r="S96" s="1">
        <v>2815.2000000000003</v>
      </c>
      <c r="T96" s="1">
        <v>0</v>
      </c>
      <c r="U96" s="1">
        <v>4101.423770794825</v>
      </c>
      <c r="V96" s="1">
        <v>1664.3641247226442</v>
      </c>
      <c r="W96" s="1">
        <v>7219.56</v>
      </c>
      <c r="X96" s="1">
        <v>40913.492957746479</v>
      </c>
      <c r="Y96" s="1">
        <v>818.64141564697616</v>
      </c>
      <c r="Z96" s="1">
        <v>228.13858501783594</v>
      </c>
      <c r="AA96" s="1">
        <v>17528.842799999999</v>
      </c>
      <c r="AB96" s="1">
        <f t="shared" si="1"/>
        <v>304473.31862464111</v>
      </c>
    </row>
    <row r="97" spans="1:28" x14ac:dyDescent="0.25">
      <c r="A97" s="5" t="s">
        <v>122</v>
      </c>
      <c r="B97" s="6">
        <f>SUM(B2:B83)</f>
        <v>532495.20195032808</v>
      </c>
      <c r="C97" s="6">
        <f t="shared" ref="C97:Z97" si="3">SUM(C2:C83)</f>
        <v>214617.55630000003</v>
      </c>
      <c r="D97" s="6">
        <f t="shared" si="3"/>
        <v>240092.12980000002</v>
      </c>
      <c r="E97" s="6">
        <f t="shared" si="3"/>
        <v>188171.08000000007</v>
      </c>
      <c r="F97" s="6">
        <f t="shared" si="3"/>
        <v>91138.359999999971</v>
      </c>
      <c r="G97" s="6">
        <f t="shared" si="3"/>
        <v>115456.86000000002</v>
      </c>
      <c r="H97" s="6">
        <f t="shared" si="3"/>
        <v>180203.81399999998</v>
      </c>
      <c r="I97" s="6">
        <f t="shared" si="3"/>
        <v>111550.84140000002</v>
      </c>
      <c r="J97" s="6">
        <f t="shared" si="3"/>
        <v>50247.648000000001</v>
      </c>
      <c r="K97" s="6">
        <f t="shared" si="3"/>
        <v>66114.943399999989</v>
      </c>
      <c r="L97" s="6">
        <f t="shared" si="3"/>
        <v>35259.300000000003</v>
      </c>
      <c r="M97" s="6">
        <f t="shared" si="3"/>
        <v>49086.326999999997</v>
      </c>
      <c r="N97" s="6">
        <f t="shared" si="3"/>
        <v>39681.3966</v>
      </c>
      <c r="O97" s="6">
        <f t="shared" si="3"/>
        <v>22694.908200000002</v>
      </c>
      <c r="P97" s="6">
        <f t="shared" si="3"/>
        <v>21388.686000000002</v>
      </c>
      <c r="Q97" s="6">
        <f t="shared" si="3"/>
        <v>29636.681399999998</v>
      </c>
      <c r="R97" s="6">
        <f t="shared" si="3"/>
        <v>15504.000000000002</v>
      </c>
      <c r="S97" s="6">
        <f t="shared" si="3"/>
        <v>19047.480000000007</v>
      </c>
      <c r="T97" s="6">
        <f t="shared" si="3"/>
        <v>12185.093400000002</v>
      </c>
      <c r="U97" s="6">
        <f t="shared" si="3"/>
        <v>11484.180000000004</v>
      </c>
      <c r="V97" s="6">
        <f t="shared" si="3"/>
        <v>10868.100000000004</v>
      </c>
      <c r="W97" s="6">
        <f t="shared" si="3"/>
        <v>8215.0800000000017</v>
      </c>
      <c r="X97" s="6">
        <f t="shared" si="3"/>
        <v>7201.2000000000007</v>
      </c>
      <c r="Y97" s="6">
        <f t="shared" si="3"/>
        <v>7652.4163799999997</v>
      </c>
      <c r="Z97" s="6">
        <f t="shared" si="3"/>
        <v>2181.0659999999998</v>
      </c>
      <c r="AA97" s="6">
        <f>SUM(AA2:AA83)</f>
        <v>2215.7255999999993</v>
      </c>
      <c r="AB97" s="6">
        <f t="shared" si="1"/>
        <v>2084390.0754303283</v>
      </c>
    </row>
    <row r="98" spans="1:28" x14ac:dyDescent="0.25">
      <c r="A98" s="5" t="s">
        <v>123</v>
      </c>
      <c r="B98" s="6">
        <f>SUM(B85:B91)</f>
        <v>716401.71340202005</v>
      </c>
      <c r="C98" s="6">
        <f t="shared" ref="C98:Z98" si="4">SUM(C85:C91)</f>
        <v>178467</v>
      </c>
      <c r="D98" s="6">
        <f t="shared" si="4"/>
        <v>130220.97660000001</v>
      </c>
      <c r="E98" s="6">
        <f t="shared" si="4"/>
        <v>134002.76</v>
      </c>
      <c r="F98" s="6">
        <f t="shared" si="4"/>
        <v>138218.5</v>
      </c>
      <c r="G98" s="6">
        <f t="shared" si="4"/>
        <v>48737.64</v>
      </c>
      <c r="H98" s="6">
        <f t="shared" si="4"/>
        <v>0</v>
      </c>
      <c r="I98" s="6">
        <f t="shared" si="4"/>
        <v>16577.688720000002</v>
      </c>
      <c r="J98" s="6">
        <f t="shared" si="4"/>
        <v>8659.7999999999993</v>
      </c>
      <c r="K98" s="6">
        <f t="shared" si="4"/>
        <v>5375.3209999999999</v>
      </c>
      <c r="L98" s="6">
        <f t="shared" si="4"/>
        <v>28709.1</v>
      </c>
      <c r="M98" s="6">
        <f t="shared" si="4"/>
        <v>14124.041999999999</v>
      </c>
      <c r="N98" s="6">
        <f t="shared" si="4"/>
        <v>63192.876000000004</v>
      </c>
      <c r="O98" s="6">
        <f t="shared" si="4"/>
        <v>8273.0670000000009</v>
      </c>
      <c r="P98" s="6">
        <f t="shared" si="4"/>
        <v>11705.52</v>
      </c>
      <c r="Q98" s="6">
        <f t="shared" si="4"/>
        <v>4485.0930000000008</v>
      </c>
      <c r="R98" s="6">
        <f t="shared" si="4"/>
        <v>16167</v>
      </c>
      <c r="S98" s="6">
        <f t="shared" si="4"/>
        <v>1657.5</v>
      </c>
      <c r="T98" s="6">
        <f t="shared" si="4"/>
        <v>1560.2736000000002</v>
      </c>
      <c r="U98" s="6">
        <f t="shared" si="4"/>
        <v>2311.3199999999997</v>
      </c>
      <c r="V98" s="6">
        <f t="shared" si="4"/>
        <v>1524.9</v>
      </c>
      <c r="W98" s="6">
        <f t="shared" si="4"/>
        <v>2987.58</v>
      </c>
      <c r="X98" s="6">
        <f t="shared" si="4"/>
        <v>2929</v>
      </c>
      <c r="Y98" s="6">
        <f t="shared" si="4"/>
        <v>1024.1656800000001</v>
      </c>
      <c r="Z98" s="6">
        <f t="shared" si="4"/>
        <v>1656.2249999999999</v>
      </c>
      <c r="AA98" s="6">
        <f>SUM(AA85:AA91)</f>
        <v>1384.8642</v>
      </c>
      <c r="AB98" s="6">
        <f t="shared" si="1"/>
        <v>1540353.9262020204</v>
      </c>
    </row>
    <row r="99" spans="1:28" x14ac:dyDescent="0.25">
      <c r="A99" s="7" t="s">
        <v>124</v>
      </c>
      <c r="B99" s="6">
        <f>SUM(B94:B95)</f>
        <v>1407753.5153523483</v>
      </c>
      <c r="C99" s="6">
        <f t="shared" ref="C99:Z99" si="5">SUM(C94:C95)</f>
        <v>419634.02230000007</v>
      </c>
      <c r="D99" s="6">
        <f t="shared" si="5"/>
        <v>370313.10640000005</v>
      </c>
      <c r="E99" s="6">
        <f t="shared" si="5"/>
        <v>342309.70500000007</v>
      </c>
      <c r="F99" s="6">
        <f t="shared" si="5"/>
        <v>244506.86</v>
      </c>
      <c r="G99" s="6">
        <f t="shared" si="5"/>
        <v>164194.5</v>
      </c>
      <c r="H99" s="6">
        <f t="shared" si="5"/>
        <v>216715.31399999998</v>
      </c>
      <c r="I99" s="6">
        <f t="shared" si="5"/>
        <v>128128.53012000002</v>
      </c>
      <c r="J99" s="6">
        <f t="shared" si="5"/>
        <v>58907.448000000004</v>
      </c>
      <c r="K99" s="6">
        <f t="shared" si="5"/>
        <v>71490.264399999985</v>
      </c>
      <c r="L99" s="6">
        <f t="shared" si="5"/>
        <v>67522.2</v>
      </c>
      <c r="M99" s="6">
        <f t="shared" si="5"/>
        <v>63210.368999999999</v>
      </c>
      <c r="N99" s="6">
        <f t="shared" si="5"/>
        <v>102874.2726</v>
      </c>
      <c r="O99" s="6">
        <f t="shared" si="5"/>
        <v>30967.975200000001</v>
      </c>
      <c r="P99" s="6">
        <f t="shared" si="5"/>
        <v>36463.062000000005</v>
      </c>
      <c r="Q99" s="6">
        <f t="shared" si="5"/>
        <v>36002.348399999995</v>
      </c>
      <c r="R99" s="6">
        <f t="shared" si="5"/>
        <v>33711</v>
      </c>
      <c r="S99" s="6">
        <f t="shared" si="5"/>
        <v>23520.180000000008</v>
      </c>
      <c r="T99" s="6">
        <f t="shared" si="5"/>
        <v>13745.367000000002</v>
      </c>
      <c r="U99" s="6">
        <f t="shared" si="5"/>
        <v>17368.560000000005</v>
      </c>
      <c r="V99" s="6">
        <f t="shared" si="5"/>
        <v>14739.000000000004</v>
      </c>
      <c r="W99" s="6">
        <f t="shared" si="5"/>
        <v>18422.22</v>
      </c>
      <c r="X99" s="6">
        <f t="shared" si="5"/>
        <v>29469.4</v>
      </c>
      <c r="Y99" s="6">
        <f t="shared" si="5"/>
        <v>8676.5820600000006</v>
      </c>
      <c r="Z99" s="6">
        <f t="shared" si="5"/>
        <v>3837.2909999999997</v>
      </c>
      <c r="AA99" s="6">
        <f>SUM(AA94:AA95)</f>
        <v>70445.127000000008</v>
      </c>
      <c r="AB99" s="6">
        <f t="shared" si="1"/>
        <v>3994928.2198323491</v>
      </c>
    </row>
    <row r="100" spans="1:28" x14ac:dyDescent="0.25">
      <c r="A100" s="7" t="s">
        <v>125</v>
      </c>
      <c r="B100" s="6">
        <f t="shared" ref="B100:Y100" si="6">B99-B101</f>
        <v>1176253.5153523483</v>
      </c>
      <c r="C100" s="6">
        <f t="shared" si="6"/>
        <v>232784.02230000007</v>
      </c>
      <c r="D100" s="6">
        <f t="shared" si="6"/>
        <v>183463.10640000005</v>
      </c>
      <c r="E100" s="6">
        <f t="shared" si="6"/>
        <v>165559.70500000007</v>
      </c>
      <c r="F100" s="6">
        <f t="shared" si="6"/>
        <v>67756.859999999986</v>
      </c>
      <c r="G100" s="6">
        <f t="shared" si="6"/>
        <v>17868.225000000006</v>
      </c>
      <c r="H100" s="6">
        <f t="shared" si="6"/>
        <v>52186.677599999966</v>
      </c>
      <c r="I100" s="6">
        <f t="shared" si="6"/>
        <v>12812.853011999992</v>
      </c>
      <c r="J100" s="6">
        <f t="shared" si="6"/>
        <v>6410.5164000000004</v>
      </c>
      <c r="K100" s="6">
        <f t="shared" si="6"/>
        <v>7149.0264399999796</v>
      </c>
      <c r="L100" s="6">
        <f t="shared" si="6"/>
        <v>3553.7999999999884</v>
      </c>
      <c r="M100" s="6">
        <f t="shared" si="6"/>
        <v>2210.3689999999988</v>
      </c>
      <c r="N100" s="6">
        <f t="shared" si="6"/>
        <v>51741.472599999994</v>
      </c>
      <c r="O100" s="6">
        <f t="shared" si="6"/>
        <v>2467.9752000000008</v>
      </c>
      <c r="P100" s="6">
        <f t="shared" si="6"/>
        <v>6970.284300000003</v>
      </c>
      <c r="Q100" s="6">
        <f t="shared" si="6"/>
        <v>2215.1011999999973</v>
      </c>
      <c r="R100" s="6">
        <f t="shared" si="6"/>
        <v>7681.7849999999999</v>
      </c>
      <c r="S100" s="6">
        <f t="shared" si="6"/>
        <v>6913.5681000000077</v>
      </c>
      <c r="T100" s="6">
        <f t="shared" si="6"/>
        <v>-2254.632999999998</v>
      </c>
      <c r="U100" s="6">
        <f t="shared" si="6"/>
        <v>3256.3350000000046</v>
      </c>
      <c r="V100" s="6">
        <f t="shared" si="6"/>
        <v>2467.5000000000036</v>
      </c>
      <c r="W100" s="6">
        <f t="shared" si="6"/>
        <v>8438.6730000000007</v>
      </c>
      <c r="X100" s="6">
        <v>0</v>
      </c>
      <c r="Y100" s="6">
        <f t="shared" si="6"/>
        <v>944.21628299999975</v>
      </c>
      <c r="Z100" s="6">
        <f>Z99-Z101</f>
        <v>37.620499999999538</v>
      </c>
      <c r="AA100" s="6">
        <f>AA99-AA101</f>
        <v>690.63850000000093</v>
      </c>
      <c r="AB100" s="6">
        <f t="shared" si="1"/>
        <v>2019579.2131873486</v>
      </c>
    </row>
    <row r="101" spans="1:28" x14ac:dyDescent="0.25">
      <c r="A101" s="6" t="s">
        <v>126</v>
      </c>
      <c r="B101" s="6">
        <v>231500</v>
      </c>
      <c r="C101" s="6">
        <v>186850</v>
      </c>
      <c r="D101" s="6">
        <v>186850</v>
      </c>
      <c r="E101" s="6">
        <v>176750</v>
      </c>
      <c r="F101" s="6">
        <v>176750</v>
      </c>
      <c r="G101" s="6">
        <v>146326.27499999999</v>
      </c>
      <c r="H101" s="6">
        <v>164528.63640000002</v>
      </c>
      <c r="I101" s="6">
        <v>115315.67710800003</v>
      </c>
      <c r="J101" s="6">
        <v>52496.931600000004</v>
      </c>
      <c r="K101" s="6">
        <v>64341.237960000006</v>
      </c>
      <c r="L101" s="6">
        <v>63968.400000000009</v>
      </c>
      <c r="M101" s="6">
        <v>61000</v>
      </c>
      <c r="N101" s="6">
        <v>51132.800000000003</v>
      </c>
      <c r="O101" s="6">
        <v>28500</v>
      </c>
      <c r="P101" s="6">
        <v>29492.777700000002</v>
      </c>
      <c r="Q101" s="6">
        <v>33787.247199999998</v>
      </c>
      <c r="R101" s="6">
        <v>26029.215</v>
      </c>
      <c r="S101" s="6">
        <v>16606.6119</v>
      </c>
      <c r="T101" s="6">
        <v>16000</v>
      </c>
      <c r="U101" s="6">
        <v>14112.225</v>
      </c>
      <c r="V101" s="6">
        <v>12271.5</v>
      </c>
      <c r="W101" s="6">
        <v>9983.5470000000005</v>
      </c>
      <c r="X101" s="8">
        <v>7416</v>
      </c>
      <c r="Y101" s="6">
        <v>7732.3657770000009</v>
      </c>
      <c r="Z101" s="6">
        <v>3799.6705000000002</v>
      </c>
      <c r="AA101" s="6">
        <v>69754.488500000007</v>
      </c>
      <c r="AB101" s="6">
        <f t="shared" si="1"/>
        <v>1953295.6066450002</v>
      </c>
    </row>
    <row r="102" spans="1:28" x14ac:dyDescent="0.25">
      <c r="A102" s="9" t="s">
        <v>127</v>
      </c>
      <c r="B102" s="9">
        <v>45000</v>
      </c>
      <c r="C102" s="9">
        <v>0</v>
      </c>
      <c r="D102" s="9">
        <v>0</v>
      </c>
      <c r="E102" s="9">
        <v>2020</v>
      </c>
      <c r="F102" s="9">
        <v>0</v>
      </c>
      <c r="G102" s="9">
        <v>5508</v>
      </c>
      <c r="H102" s="9">
        <v>0</v>
      </c>
      <c r="I102" s="9">
        <v>5100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204</v>
      </c>
      <c r="W102" s="9">
        <v>691.56000000000006</v>
      </c>
      <c r="X102" s="9">
        <v>0</v>
      </c>
      <c r="Y102" s="9">
        <v>0</v>
      </c>
      <c r="Z102" s="9">
        <v>0</v>
      </c>
      <c r="AA102" s="9">
        <v>0</v>
      </c>
      <c r="AB102" s="9">
        <f t="shared" si="1"/>
        <v>58523.56</v>
      </c>
    </row>
    <row r="103" spans="1:28" x14ac:dyDescent="0.25">
      <c r="A103" s="9" t="s">
        <v>128</v>
      </c>
      <c r="B103" s="9">
        <v>276500</v>
      </c>
      <c r="C103" s="9">
        <v>186850</v>
      </c>
      <c r="D103" s="9">
        <v>186850</v>
      </c>
      <c r="E103" s="9">
        <v>178770</v>
      </c>
      <c r="F103" s="9">
        <v>176750</v>
      </c>
      <c r="G103" s="9">
        <v>151834.27499999999</v>
      </c>
      <c r="H103" s="9">
        <v>164528.63640000002</v>
      </c>
      <c r="I103" s="9">
        <v>120415.67710800003</v>
      </c>
      <c r="J103" s="9">
        <v>52496.931600000004</v>
      </c>
      <c r="K103" s="9">
        <v>64341.237960000006</v>
      </c>
      <c r="L103" s="9">
        <v>63968.400000000009</v>
      </c>
      <c r="M103" s="9">
        <v>61000</v>
      </c>
      <c r="N103" s="9">
        <v>51132.800000000003</v>
      </c>
      <c r="O103" s="9">
        <f>O101+O102</f>
        <v>28500</v>
      </c>
      <c r="P103" s="9">
        <v>29492.777700000002</v>
      </c>
      <c r="Q103" s="9">
        <v>33787.247199999998</v>
      </c>
      <c r="R103" s="9">
        <v>26029.215</v>
      </c>
      <c r="S103" s="9">
        <v>16606.6119</v>
      </c>
      <c r="T103" s="9">
        <v>16000</v>
      </c>
      <c r="U103" s="9">
        <v>14112.225</v>
      </c>
      <c r="V103" s="9">
        <v>12475.5</v>
      </c>
      <c r="W103" s="9">
        <v>10675.107</v>
      </c>
      <c r="X103" s="9">
        <v>7416</v>
      </c>
      <c r="Y103" s="9">
        <v>7732.3657770000009</v>
      </c>
      <c r="Z103" s="9">
        <v>3799.6705000000002</v>
      </c>
      <c r="AA103" s="9">
        <v>69754.488500000007</v>
      </c>
      <c r="AB103" s="9">
        <f t="shared" si="1"/>
        <v>2011819.1666450002</v>
      </c>
    </row>
    <row r="104" spans="1:28" x14ac:dyDescent="0.25">
      <c r="A104" s="9" t="s">
        <v>129</v>
      </c>
      <c r="B104" s="9">
        <v>12040</v>
      </c>
      <c r="C104" s="9">
        <v>6108.5</v>
      </c>
      <c r="D104" s="9">
        <v>6228.8</v>
      </c>
      <c r="E104" s="9">
        <v>7070</v>
      </c>
      <c r="F104" s="10" t="s">
        <v>130</v>
      </c>
      <c r="G104" s="9">
        <v>5873.4000000000005</v>
      </c>
      <c r="H104" s="9">
        <v>1159</v>
      </c>
      <c r="I104" s="9">
        <v>17301.240000000002</v>
      </c>
      <c r="J104" s="9">
        <v>6279.5</v>
      </c>
      <c r="K104" s="9">
        <v>3145.2</v>
      </c>
      <c r="L104" s="9">
        <v>0</v>
      </c>
      <c r="M104" s="9">
        <v>0</v>
      </c>
      <c r="N104" s="9">
        <v>0</v>
      </c>
      <c r="O104" s="9">
        <v>0</v>
      </c>
      <c r="P104" s="11">
        <v>3640</v>
      </c>
      <c r="Q104" s="9">
        <v>2961.4</v>
      </c>
      <c r="R104" s="9">
        <v>0</v>
      </c>
      <c r="S104" s="9">
        <v>0</v>
      </c>
      <c r="T104" s="9">
        <v>0</v>
      </c>
      <c r="U104" s="9">
        <v>1586.2</v>
      </c>
      <c r="V104" s="9">
        <v>4134.3999999999996</v>
      </c>
      <c r="W104" s="9">
        <v>560</v>
      </c>
      <c r="X104" s="9">
        <v>800</v>
      </c>
      <c r="Y104" s="9">
        <v>0</v>
      </c>
      <c r="Z104" s="9">
        <v>2403.5</v>
      </c>
      <c r="AA104" s="9">
        <v>636.5</v>
      </c>
      <c r="AB104" s="9">
        <f t="shared" si="1"/>
        <v>81927.639999999985</v>
      </c>
    </row>
    <row r="105" spans="1:28" x14ac:dyDescent="0.25">
      <c r="A105" s="9" t="s">
        <v>131</v>
      </c>
      <c r="B105" s="9">
        <v>16224</v>
      </c>
      <c r="C105" s="9">
        <v>4563</v>
      </c>
      <c r="D105" s="9">
        <v>10140</v>
      </c>
      <c r="E105" s="9">
        <v>3549</v>
      </c>
      <c r="F105" s="9">
        <v>10140</v>
      </c>
      <c r="G105" s="9">
        <v>10140</v>
      </c>
      <c r="H105" s="9">
        <v>3549</v>
      </c>
      <c r="I105" s="9">
        <v>5323.5</v>
      </c>
      <c r="J105" s="9">
        <v>6388.2</v>
      </c>
      <c r="K105" s="9">
        <v>3549</v>
      </c>
      <c r="L105" s="9">
        <v>5323.5</v>
      </c>
      <c r="M105" s="9">
        <v>0</v>
      </c>
      <c r="N105" s="9">
        <v>4563</v>
      </c>
      <c r="O105" s="9">
        <v>3549</v>
      </c>
      <c r="P105" s="9">
        <v>5323.5</v>
      </c>
      <c r="Q105" s="9">
        <v>5323.5</v>
      </c>
      <c r="R105" s="9">
        <v>3549</v>
      </c>
      <c r="S105" s="9">
        <v>3549</v>
      </c>
      <c r="T105" s="9">
        <v>3549</v>
      </c>
      <c r="U105" s="9">
        <v>4563</v>
      </c>
      <c r="V105" s="9">
        <v>5323.5</v>
      </c>
      <c r="W105" s="9">
        <v>3549</v>
      </c>
      <c r="X105" s="9">
        <v>3549</v>
      </c>
      <c r="Y105" s="9">
        <v>3549</v>
      </c>
      <c r="Z105" s="9">
        <v>0</v>
      </c>
      <c r="AA105" s="9">
        <v>3549</v>
      </c>
      <c r="AB105" s="9">
        <f t="shared" si="1"/>
        <v>132377.70000000001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2016 (3)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Stanley Cobb</dc:creator>
  <cp:lastModifiedBy>Neil Stanley Cobb</cp:lastModifiedBy>
  <dcterms:created xsi:type="dcterms:W3CDTF">2018-02-09T00:33:36Z</dcterms:created>
  <dcterms:modified xsi:type="dcterms:W3CDTF">2018-02-09T00:34:33Z</dcterms:modified>
</cp:coreProperties>
</file>